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4A4C6D6-F40C-4386-AB5D-768DBBA3646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SkillProto!$AX$1:$AX$2118</definedName>
  </definedNames>
  <calcPr calcId="191029"/>
</workbook>
</file>

<file path=xl/calcChain.xml><?xml version="1.0" encoding="utf-8"?>
<calcChain xmlns="http://schemas.openxmlformats.org/spreadsheetml/2006/main">
  <c r="BB1978" i="1" l="1"/>
  <c r="BB1975" i="1"/>
  <c r="BB1969" i="1"/>
  <c r="BB1968" i="1"/>
  <c r="BB1967" i="1"/>
  <c r="G1967" i="1"/>
  <c r="I1950" i="1"/>
  <c r="BB1928" i="1"/>
  <c r="G1565" i="1"/>
  <c r="G1564" i="1"/>
  <c r="G1563" i="1"/>
  <c r="G1562" i="1"/>
  <c r="G1561" i="1"/>
  <c r="G1560" i="1"/>
  <c r="G1559" i="1"/>
  <c r="G1558" i="1"/>
  <c r="G1557" i="1"/>
  <c r="G1556" i="1"/>
  <c r="G1554" i="1"/>
  <c r="G1553" i="1"/>
  <c r="G1552" i="1"/>
  <c r="G1551" i="1"/>
  <c r="G1550" i="1"/>
  <c r="G1549" i="1"/>
  <c r="G1548" i="1"/>
  <c r="G1547" i="1"/>
  <c r="G1546" i="1"/>
  <c r="G1545" i="1"/>
  <c r="G1543" i="1"/>
  <c r="G1542" i="1"/>
  <c r="G1541" i="1"/>
  <c r="G1540" i="1"/>
  <c r="G1539" i="1"/>
  <c r="G1538" i="1"/>
  <c r="G1537" i="1"/>
  <c r="G1536" i="1"/>
  <c r="G1535" i="1"/>
  <c r="G1534" i="1"/>
  <c r="G1532" i="1"/>
  <c r="G1531" i="1"/>
  <c r="G1530" i="1"/>
  <c r="G1529" i="1"/>
  <c r="G1528" i="1"/>
  <c r="G1527" i="1"/>
  <c r="G1526" i="1"/>
  <c r="G1525" i="1"/>
  <c r="G1524" i="1"/>
  <c r="G1523" i="1"/>
  <c r="AJ1307" i="1"/>
  <c r="BB1222" i="1"/>
  <c r="BB1221" i="1"/>
  <c r="BB1151" i="1"/>
  <c r="BB1150" i="1"/>
  <c r="BB1145" i="1"/>
  <c r="BB1136" i="1"/>
  <c r="BB1134" i="1"/>
  <c r="BB1105" i="1"/>
  <c r="BB1096" i="1"/>
  <c r="G926" i="1"/>
  <c r="G925" i="1"/>
  <c r="G924" i="1"/>
  <c r="BB923" i="1"/>
  <c r="BB922" i="1"/>
  <c r="BB921" i="1"/>
  <c r="BB920" i="1"/>
  <c r="G920" i="1"/>
  <c r="BB919" i="1"/>
  <c r="G919" i="1"/>
  <c r="BB918" i="1"/>
  <c r="G918" i="1"/>
  <c r="BB917" i="1"/>
  <c r="BB916" i="1"/>
  <c r="BB915" i="1"/>
  <c r="BB914" i="1"/>
  <c r="G914" i="1"/>
  <c r="BB913" i="1"/>
  <c r="G913" i="1"/>
  <c r="BB912" i="1"/>
  <c r="G912" i="1"/>
  <c r="G908" i="1"/>
  <c r="G907" i="1"/>
  <c r="G906" i="1"/>
  <c r="BB905" i="1"/>
  <c r="BB904" i="1"/>
  <c r="BB903" i="1"/>
  <c r="BB902" i="1"/>
  <c r="G902" i="1"/>
  <c r="BB901" i="1"/>
  <c r="G901" i="1"/>
  <c r="BB900" i="1"/>
  <c r="G900" i="1"/>
  <c r="BB899" i="1"/>
  <c r="BB898" i="1"/>
  <c r="BB897" i="1"/>
  <c r="BB896" i="1"/>
  <c r="G896" i="1"/>
  <c r="BB895" i="1"/>
  <c r="G895" i="1"/>
  <c r="BB894" i="1"/>
  <c r="G894" i="1"/>
  <c r="BB893" i="1"/>
  <c r="BB892" i="1"/>
  <c r="BB891" i="1"/>
  <c r="BB890" i="1"/>
  <c r="G890" i="1"/>
  <c r="BB889" i="1"/>
  <c r="G889" i="1"/>
  <c r="BB888" i="1"/>
  <c r="G888" i="1"/>
  <c r="BB887" i="1"/>
  <c r="BB886" i="1"/>
  <c r="BB885" i="1"/>
  <c r="BB884" i="1"/>
  <c r="G884" i="1"/>
  <c r="BB883" i="1"/>
  <c r="G883" i="1"/>
  <c r="BB882" i="1"/>
  <c r="G882" i="1"/>
  <c r="G875" i="1"/>
  <c r="G874" i="1"/>
  <c r="G873" i="1"/>
  <c r="BB872" i="1"/>
  <c r="BB871" i="1"/>
  <c r="BB870" i="1"/>
  <c r="BB869" i="1"/>
  <c r="G869" i="1"/>
  <c r="BB868" i="1"/>
  <c r="G868" i="1"/>
  <c r="BB867" i="1"/>
  <c r="G867" i="1"/>
  <c r="BB866" i="1"/>
  <c r="BB865" i="1"/>
  <c r="BB864" i="1"/>
  <c r="BB863" i="1"/>
  <c r="BB862" i="1"/>
  <c r="G858" i="1"/>
  <c r="G857" i="1"/>
  <c r="G856" i="1"/>
  <c r="BB855" i="1"/>
  <c r="BB854" i="1"/>
  <c r="BB853" i="1"/>
  <c r="BB852" i="1"/>
  <c r="BB851" i="1"/>
  <c r="G847" i="1"/>
  <c r="G846" i="1"/>
  <c r="G845" i="1"/>
  <c r="BB844" i="1"/>
  <c r="BB843" i="1"/>
  <c r="BB842" i="1"/>
  <c r="BB841" i="1"/>
  <c r="BB493" i="1" s="1"/>
  <c r="G841" i="1"/>
  <c r="BB840" i="1"/>
  <c r="BB492" i="1" s="1"/>
  <c r="G840" i="1"/>
  <c r="BB839" i="1"/>
  <c r="G839" i="1"/>
  <c r="BB838" i="1"/>
  <c r="BB837" i="1"/>
  <c r="BB836" i="1"/>
  <c r="BB835" i="1"/>
  <c r="G835" i="1"/>
  <c r="BB834" i="1"/>
  <c r="G834" i="1"/>
  <c r="BB833" i="1"/>
  <c r="BB491" i="1" s="1"/>
  <c r="G833" i="1"/>
  <c r="BB832" i="1"/>
  <c r="BB831" i="1"/>
  <c r="BB830" i="1"/>
  <c r="BB829" i="1"/>
  <c r="G829" i="1"/>
  <c r="BB828" i="1"/>
  <c r="G828" i="1"/>
  <c r="BB827" i="1"/>
  <c r="G827" i="1"/>
  <c r="G823" i="1"/>
  <c r="G822" i="1"/>
  <c r="G821" i="1"/>
  <c r="G810" i="1"/>
  <c r="G809" i="1"/>
  <c r="G808" i="1"/>
  <c r="BB807" i="1"/>
  <c r="BB806" i="1"/>
  <c r="BB805" i="1"/>
  <c r="BB804" i="1"/>
  <c r="BB481" i="1" s="1"/>
  <c r="G804" i="1"/>
  <c r="BB803" i="1"/>
  <c r="G803" i="1"/>
  <c r="BB802" i="1"/>
  <c r="BB479" i="1" s="1"/>
  <c r="G802" i="1"/>
  <c r="BB801" i="1"/>
  <c r="BB800" i="1"/>
  <c r="BB799" i="1"/>
  <c r="BB798" i="1"/>
  <c r="G798" i="1"/>
  <c r="BB797" i="1"/>
  <c r="G797" i="1"/>
  <c r="BB796" i="1"/>
  <c r="G796" i="1"/>
  <c r="G792" i="1"/>
  <c r="G791" i="1"/>
  <c r="G790" i="1"/>
  <c r="BB789" i="1"/>
  <c r="BB788" i="1"/>
  <c r="BB787" i="1"/>
  <c r="BB786" i="1"/>
  <c r="BB785" i="1"/>
  <c r="BB784" i="1"/>
  <c r="BB783" i="1"/>
  <c r="BB782" i="1"/>
  <c r="BB781" i="1"/>
  <c r="BB780" i="1"/>
  <c r="BB779" i="1"/>
  <c r="BB778" i="1"/>
  <c r="G774" i="1"/>
  <c r="G773" i="1"/>
  <c r="G772" i="1"/>
  <c r="BB765" i="1"/>
  <c r="BB764" i="1"/>
  <c r="BB763" i="1"/>
  <c r="BB762" i="1"/>
  <c r="G762" i="1"/>
  <c r="BB761" i="1"/>
  <c r="G761" i="1"/>
  <c r="BB760" i="1"/>
  <c r="G760" i="1"/>
  <c r="G757" i="1"/>
  <c r="G756" i="1"/>
  <c r="G755" i="1"/>
  <c r="BB754" i="1"/>
  <c r="BB753" i="1"/>
  <c r="BB752" i="1"/>
  <c r="BB751" i="1"/>
  <c r="BB750" i="1"/>
  <c r="BB749" i="1"/>
  <c r="BB748" i="1"/>
  <c r="BB747" i="1"/>
  <c r="BB746" i="1"/>
  <c r="BB745" i="1"/>
  <c r="G745" i="1"/>
  <c r="BB744" i="1"/>
  <c r="G744" i="1"/>
  <c r="BB743" i="1"/>
  <c r="G743" i="1"/>
  <c r="BB742" i="1"/>
  <c r="BB741" i="1"/>
  <c r="BB740" i="1"/>
  <c r="BB739" i="1"/>
  <c r="BB738" i="1"/>
  <c r="BB737" i="1"/>
  <c r="BB734" i="1"/>
  <c r="BB733" i="1"/>
  <c r="BB725" i="1"/>
  <c r="BB724" i="1"/>
  <c r="BB723" i="1"/>
  <c r="BB722" i="1"/>
  <c r="G722" i="1"/>
  <c r="BB721" i="1"/>
  <c r="G721" i="1"/>
  <c r="BB720" i="1"/>
  <c r="G720" i="1"/>
  <c r="BB719" i="1"/>
  <c r="BB718" i="1"/>
  <c r="BB717" i="1"/>
  <c r="BB716" i="1"/>
  <c r="BB715" i="1"/>
  <c r="BB714" i="1"/>
  <c r="BB713" i="1"/>
  <c r="BB712" i="1"/>
  <c r="BB711" i="1"/>
  <c r="BB710" i="1"/>
  <c r="BB709" i="1"/>
  <c r="BB708" i="1"/>
  <c r="BB701" i="1"/>
  <c r="BB514" i="1" s="1"/>
  <c r="BB700" i="1"/>
  <c r="BB699" i="1"/>
  <c r="BB698" i="1"/>
  <c r="BB697" i="1"/>
  <c r="BB696" i="1"/>
  <c r="BB695" i="1"/>
  <c r="BB694" i="1"/>
  <c r="BB507" i="1" s="1"/>
  <c r="BB693" i="1"/>
  <c r="BB692" i="1"/>
  <c r="G692" i="1"/>
  <c r="BB691" i="1"/>
  <c r="BB474" i="1" s="1"/>
  <c r="G691" i="1"/>
  <c r="BB690" i="1"/>
  <c r="BB503" i="1" s="1"/>
  <c r="G690" i="1"/>
  <c r="BB689" i="1"/>
  <c r="BB688" i="1"/>
  <c r="BB687" i="1"/>
  <c r="BB686" i="1"/>
  <c r="G686" i="1"/>
  <c r="BB685" i="1"/>
  <c r="G685" i="1"/>
  <c r="BB684" i="1"/>
  <c r="G684" i="1"/>
  <c r="BB683" i="1"/>
  <c r="BB682" i="1"/>
  <c r="BB681" i="1"/>
  <c r="BB680" i="1"/>
  <c r="G680" i="1"/>
  <c r="BB679" i="1"/>
  <c r="G679" i="1"/>
  <c r="BB678" i="1"/>
  <c r="BB467" i="1" s="1"/>
  <c r="G678" i="1"/>
  <c r="BB677" i="1"/>
  <c r="BB676" i="1"/>
  <c r="BB471" i="1" s="1"/>
  <c r="BB675" i="1"/>
  <c r="BB470" i="1" s="1"/>
  <c r="BB674" i="1"/>
  <c r="BB469" i="1" s="1"/>
  <c r="G674" i="1"/>
  <c r="BB673" i="1"/>
  <c r="G673" i="1"/>
  <c r="BB672" i="1"/>
  <c r="G672" i="1"/>
  <c r="BB671" i="1"/>
  <c r="BB670" i="1"/>
  <c r="BB669" i="1"/>
  <c r="BB668" i="1"/>
  <c r="G668" i="1"/>
  <c r="BB667" i="1"/>
  <c r="BB462" i="1" s="1"/>
  <c r="G667" i="1"/>
  <c r="BB666" i="1"/>
  <c r="G666" i="1"/>
  <c r="BB665" i="1"/>
  <c r="BB664" i="1"/>
  <c r="BB663" i="1"/>
  <c r="BB662" i="1"/>
  <c r="G662" i="1"/>
  <c r="BB661" i="1"/>
  <c r="G661" i="1"/>
  <c r="BB660" i="1"/>
  <c r="G660"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458" i="1" s="1"/>
  <c r="BB564" i="1"/>
  <c r="BB563" i="1"/>
  <c r="BB456" i="1" s="1"/>
  <c r="BB562" i="1"/>
  <c r="BB455" i="1" s="1"/>
  <c r="BB561" i="1"/>
  <c r="BB454" i="1" s="1"/>
  <c r="BB560" i="1"/>
  <c r="BB559" i="1"/>
  <c r="BB558" i="1"/>
  <c r="BB557" i="1"/>
  <c r="BB556" i="1"/>
  <c r="BB555" i="1"/>
  <c r="BB554" i="1"/>
  <c r="BB447" i="1" s="1"/>
  <c r="BB553" i="1"/>
  <c r="BB446" i="1" s="1"/>
  <c r="BB552" i="1"/>
  <c r="BB551" i="1"/>
  <c r="BB444" i="1" s="1"/>
  <c r="BB550" i="1"/>
  <c r="BB443" i="1" s="1"/>
  <c r="BB549" i="1"/>
  <c r="BB460" i="1" s="1"/>
  <c r="BB548" i="1"/>
  <c r="BB547" i="1"/>
  <c r="BB546" i="1"/>
  <c r="BB545" i="1"/>
  <c r="BB544" i="1"/>
  <c r="BB543" i="1"/>
  <c r="BB542" i="1"/>
  <c r="BB541" i="1"/>
  <c r="BB452" i="1" s="1"/>
  <c r="BB540" i="1"/>
  <c r="BB539" i="1"/>
  <c r="BB538" i="1"/>
  <c r="BB537" i="1"/>
  <c r="BB536" i="1"/>
  <c r="BB535" i="1"/>
  <c r="BB534" i="1"/>
  <c r="BB533" i="1"/>
  <c r="BB532" i="1"/>
  <c r="BB513" i="1"/>
  <c r="BB512" i="1"/>
  <c r="BB511" i="1"/>
  <c r="BB510" i="1"/>
  <c r="BB509" i="1"/>
  <c r="BB508" i="1"/>
  <c r="BB506" i="1"/>
  <c r="BB505" i="1"/>
  <c r="BB502" i="1"/>
  <c r="BB501" i="1"/>
  <c r="BB500" i="1"/>
  <c r="BB499" i="1"/>
  <c r="BB498" i="1"/>
  <c r="BB497" i="1"/>
  <c r="BB496" i="1"/>
  <c r="BB495" i="1"/>
  <c r="BB494" i="1"/>
  <c r="BB490" i="1"/>
  <c r="BB489" i="1"/>
  <c r="BB488" i="1"/>
  <c r="BB487" i="1"/>
  <c r="BB486" i="1"/>
  <c r="BB485" i="1"/>
  <c r="BB484" i="1"/>
  <c r="BB483" i="1"/>
  <c r="BB482" i="1"/>
  <c r="BB480" i="1"/>
  <c r="BB478" i="1"/>
  <c r="BB477" i="1"/>
  <c r="BB476" i="1"/>
  <c r="BB475" i="1"/>
  <c r="BB473" i="1"/>
  <c r="BB472" i="1"/>
  <c r="BB468" i="1"/>
  <c r="BB466" i="1"/>
  <c r="BB465" i="1"/>
  <c r="BB464" i="1"/>
  <c r="BB463" i="1"/>
  <c r="BB461" i="1"/>
  <c r="BB459" i="1"/>
  <c r="BB457" i="1"/>
  <c r="BB453" i="1"/>
  <c r="BB451" i="1"/>
  <c r="BB450" i="1"/>
  <c r="BB449" i="1"/>
  <c r="BB448" i="1"/>
  <c r="BB445" i="1"/>
  <c r="BB380" i="1"/>
  <c r="BB93" i="1"/>
  <c r="I93" i="1"/>
  <c r="G93" i="1"/>
  <c r="G84" i="1"/>
  <c r="BB50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<sst xmlns="http://schemas.openxmlformats.org/spreadsheetml/2006/main" count="12556" uniqueCount="2897">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</sst>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5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8"/>
  <sheetViews>
    <sheetView showGridLines="0" tabSelected="1" workbookViewId="0">
      <pane xSplit="4" ySplit="5" topLeftCell="P984" activePane="bottomRight" state="frozen"/>
      <selection pane="topRight"/>
      <selection pane="bottomLeft"/>
      <selection pane="bottomRight" activeCell="P992" sqref="P992"/>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1"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2"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452</v>
      </c>
      <c r="AS185" s="314"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479</v>
      </c>
      <c r="AS201" s="316"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7"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8" t="s">
        <v>522</v>
      </c>
      <c r="AS225" s="319"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0"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5" t="s">
        <v>530</v>
      </c>
      <c r="AS228" s="319"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5" t="s">
        <v>532</v>
      </c>
      <c r="AS229" s="319"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591</v>
      </c>
      <c r="AS267" s="319"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1"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2"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751</v>
      </c>
      <c r="AT385" s="94" t="s">
        <v>163</v>
      </c>
      <c r="AU385" s="95" t="s">
        <v>360</v>
      </c>
      <c r="AV385" s="95">
        <v>10001005</v>
      </c>
      <c r="AW385" s="317"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755</v>
      </c>
      <c r="AS386" s="320" t="s">
        <v>756</v>
      </c>
      <c r="AT386" s="98" t="s">
        <v>162</v>
      </c>
      <c r="AU386" s="96" t="s">
        <v>353</v>
      </c>
      <c r="AV386" s="95">
        <v>0</v>
      </c>
      <c r="AW386" s="317"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7"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7"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9"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7"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770</v>
      </c>
      <c r="AS391" s="324"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4"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781</v>
      </c>
      <c r="AT396" s="57" t="s">
        <v>163</v>
      </c>
      <c r="AU396" s="58" t="s">
        <v>353</v>
      </c>
      <c r="AV396" s="63">
        <v>10000007</v>
      </c>
      <c r="AW396" s="312"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781</v>
      </c>
      <c r="AT397" s="62" t="s">
        <v>201</v>
      </c>
      <c r="AU397" s="58" t="s">
        <v>353</v>
      </c>
      <c r="AV397" s="63">
        <v>10000007</v>
      </c>
      <c r="AW397" s="312"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781</v>
      </c>
      <c r="AT398" s="57" t="s">
        <v>163</v>
      </c>
      <c r="AU398" s="58" t="s">
        <v>353</v>
      </c>
      <c r="AV398" s="63">
        <v>10000007</v>
      </c>
      <c r="AW398" s="312"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793</v>
      </c>
      <c r="AS399" s="314"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5"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808</v>
      </c>
      <c r="AS405" s="325"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5"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817</v>
      </c>
      <c r="AT408" s="98" t="s">
        <v>218</v>
      </c>
      <c r="AU408" s="95" t="s">
        <v>360</v>
      </c>
      <c r="AV408" s="95">
        <v>10001005</v>
      </c>
      <c r="AW408" s="317"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162</v>
      </c>
      <c r="AT410" s="94" t="s">
        <v>163</v>
      </c>
      <c r="AU410" s="96" t="s">
        <v>353</v>
      </c>
      <c r="AV410" s="95">
        <v>10000007</v>
      </c>
      <c r="AW410" s="317"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829</v>
      </c>
      <c r="AT412" s="94" t="s">
        <v>402</v>
      </c>
      <c r="AU412" s="96" t="s">
        <v>173</v>
      </c>
      <c r="AV412" s="95">
        <v>10000011</v>
      </c>
      <c r="AW412" s="317"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162</v>
      </c>
      <c r="AT414" s="94" t="s">
        <v>163</v>
      </c>
      <c r="AU414" s="96" t="s">
        <v>353</v>
      </c>
      <c r="AV414" s="95">
        <v>10000007</v>
      </c>
      <c r="AW414" s="317"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7"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0"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0"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0"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0"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0"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0"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9"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9"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9"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9"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9"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9"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spans="3:69" ht="20.100000000000001" customHeight="1">
      <c r="C659" s="19">
        <v>61023501</v>
      </c>
      <c r="D659" s="20" t="s">
        <v>963</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20000</v>
      </c>
      <c r="AP659" s="19">
        <v>0.5</v>
      </c>
      <c r="AQ659" s="19">
        <v>0</v>
      </c>
      <c r="AR659" s="11">
        <v>0</v>
      </c>
      <c r="AS659" s="19">
        <v>90001038</v>
      </c>
      <c r="AT659" s="20"/>
      <c r="AU659" s="19"/>
      <c r="AV659" s="19">
        <v>0</v>
      </c>
      <c r="AW659" s="19">
        <v>0</v>
      </c>
      <c r="AX659" s="20" t="s">
        <v>164</v>
      </c>
      <c r="AY659" s="20" t="s">
        <v>264</v>
      </c>
      <c r="AZ659" s="18">
        <v>0</v>
      </c>
      <c r="BA659" s="18">
        <v>0</v>
      </c>
      <c r="BB659" s="170" t="s">
        <v>964</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62011101</v>
      </c>
      <c r="D660" s="20" t="s">
        <v>862</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965</v>
      </c>
      <c r="AV660" s="19">
        <v>10000006</v>
      </c>
      <c r="AW660" s="19">
        <v>21100010</v>
      </c>
      <c r="AX660" s="20" t="s">
        <v>164</v>
      </c>
      <c r="AY660" s="20">
        <v>0</v>
      </c>
      <c r="AZ660" s="18">
        <v>0</v>
      </c>
      <c r="BA660" s="18">
        <v>0</v>
      </c>
      <c r="BB660" s="170"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62011102</v>
      </c>
      <c r="D661" s="20" t="s">
        <v>862</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965</v>
      </c>
      <c r="AV661" s="19">
        <v>10000006</v>
      </c>
      <c r="AW661" s="19">
        <v>21100010</v>
      </c>
      <c r="AX661" s="20" t="s">
        <v>164</v>
      </c>
      <c r="AY661" s="20">
        <v>0</v>
      </c>
      <c r="AZ661" s="18">
        <v>0</v>
      </c>
      <c r="BA661" s="18">
        <v>0</v>
      </c>
      <c r="BB661" s="170"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62011103</v>
      </c>
      <c r="D662" s="20" t="s">
        <v>862</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965</v>
      </c>
      <c r="AV662" s="19">
        <v>10000006</v>
      </c>
      <c r="AW662" s="19">
        <v>21100010</v>
      </c>
      <c r="AX662" s="20" t="s">
        <v>164</v>
      </c>
      <c r="AY662" s="20">
        <v>0</v>
      </c>
      <c r="AZ662" s="18">
        <v>0</v>
      </c>
      <c r="BA662" s="18">
        <v>0</v>
      </c>
      <c r="BB662" s="170"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62011104</v>
      </c>
      <c r="D663" s="20" t="s">
        <v>862</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965</v>
      </c>
      <c r="AV663" s="19">
        <v>10000006</v>
      </c>
      <c r="AW663" s="19">
        <v>21100010</v>
      </c>
      <c r="AX663" s="20" t="s">
        <v>164</v>
      </c>
      <c r="AY663" s="20">
        <v>0</v>
      </c>
      <c r="AZ663" s="18">
        <v>0</v>
      </c>
      <c r="BA663" s="18">
        <v>0</v>
      </c>
      <c r="BB663" s="170"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62011105</v>
      </c>
      <c r="D664" s="20" t="s">
        <v>862</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965</v>
      </c>
      <c r="AV664" s="19">
        <v>10000006</v>
      </c>
      <c r="AW664" s="19">
        <v>21100010</v>
      </c>
      <c r="AX664" s="20" t="s">
        <v>164</v>
      </c>
      <c r="AY664" s="20">
        <v>0</v>
      </c>
      <c r="AZ664" s="18">
        <v>0</v>
      </c>
      <c r="BA664" s="18">
        <v>0</v>
      </c>
      <c r="BB664" s="170"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62011106</v>
      </c>
      <c r="D665" s="20" t="s">
        <v>862</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163</v>
      </c>
      <c r="AU665" s="19" t="s">
        <v>965</v>
      </c>
      <c r="AV665" s="19">
        <v>10000006</v>
      </c>
      <c r="AW665" s="19">
        <v>21100010</v>
      </c>
      <c r="AX665" s="20" t="s">
        <v>164</v>
      </c>
      <c r="AY665" s="20">
        <v>0</v>
      </c>
      <c r="AZ665" s="18">
        <v>0</v>
      </c>
      <c r="BA665" s="18">
        <v>0</v>
      </c>
      <c r="BB665" s="170"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62011201</v>
      </c>
      <c r="D666" s="20" t="s">
        <v>966</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967</v>
      </c>
      <c r="AV666" s="19">
        <v>10003002</v>
      </c>
      <c r="AW666" s="19">
        <v>21100020</v>
      </c>
      <c r="AX666" s="20" t="s">
        <v>384</v>
      </c>
      <c r="AY666" s="20">
        <v>0</v>
      </c>
      <c r="AZ666" s="18">
        <v>0</v>
      </c>
      <c r="BA666" s="18">
        <v>0</v>
      </c>
      <c r="BB666" s="170"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62011202</v>
      </c>
      <c r="D667" s="20" t="s">
        <v>966</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967</v>
      </c>
      <c r="AV667" s="19">
        <v>10003002</v>
      </c>
      <c r="AW667" s="19">
        <v>21100020</v>
      </c>
      <c r="AX667" s="20" t="s">
        <v>384</v>
      </c>
      <c r="AY667" s="20">
        <v>0</v>
      </c>
      <c r="AZ667" s="18">
        <v>0</v>
      </c>
      <c r="BA667" s="18">
        <v>0</v>
      </c>
      <c r="BB667" s="170"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62011203</v>
      </c>
      <c r="D668" s="20" t="s">
        <v>966</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967</v>
      </c>
      <c r="AV668" s="19">
        <v>10003002</v>
      </c>
      <c r="AW668" s="19">
        <v>21100020</v>
      </c>
      <c r="AX668" s="20" t="s">
        <v>384</v>
      </c>
      <c r="AY668" s="20">
        <v>0</v>
      </c>
      <c r="AZ668" s="18">
        <v>0</v>
      </c>
      <c r="BA668" s="18">
        <v>0</v>
      </c>
      <c r="BB668" s="170"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62011204</v>
      </c>
      <c r="D669" s="20" t="s">
        <v>966</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967</v>
      </c>
      <c r="AV669" s="19">
        <v>10003002</v>
      </c>
      <c r="AW669" s="19">
        <v>21100020</v>
      </c>
      <c r="AX669" s="20" t="s">
        <v>384</v>
      </c>
      <c r="AY669" s="20">
        <v>0</v>
      </c>
      <c r="AZ669" s="18">
        <v>0</v>
      </c>
      <c r="BA669" s="18">
        <v>0</v>
      </c>
      <c r="BB669" s="170"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62011205</v>
      </c>
      <c r="D670" s="20" t="s">
        <v>966</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967</v>
      </c>
      <c r="AV670" s="19">
        <v>10003002</v>
      </c>
      <c r="AW670" s="19">
        <v>21100020</v>
      </c>
      <c r="AX670" s="20" t="s">
        <v>384</v>
      </c>
      <c r="AY670" s="20">
        <v>0</v>
      </c>
      <c r="AZ670" s="18">
        <v>0</v>
      </c>
      <c r="BA670" s="18">
        <v>0</v>
      </c>
      <c r="BB670" s="170"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62011206</v>
      </c>
      <c r="D671" s="20" t="s">
        <v>966</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163</v>
      </c>
      <c r="AU671" s="19" t="s">
        <v>967</v>
      </c>
      <c r="AV671" s="19">
        <v>10003002</v>
      </c>
      <c r="AW671" s="19">
        <v>21100020</v>
      </c>
      <c r="AX671" s="20" t="s">
        <v>384</v>
      </c>
      <c r="AY671" s="20">
        <v>0</v>
      </c>
      <c r="AZ671" s="18">
        <v>0</v>
      </c>
      <c r="BA671" s="18">
        <v>0</v>
      </c>
      <c r="BB671" s="170"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62011301</v>
      </c>
      <c r="D672" s="20" t="s">
        <v>863</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62011302</v>
      </c>
      <c r="D673" s="20" t="s">
        <v>863</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62011303</v>
      </c>
      <c r="D674" s="20" t="s">
        <v>863</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62011304</v>
      </c>
      <c r="D675" s="20" t="s">
        <v>863</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62011305</v>
      </c>
      <c r="D676" s="20" t="s">
        <v>863</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19.5" customHeight="1">
      <c r="C677" s="16">
        <v>62011306</v>
      </c>
      <c r="D677" s="20" t="s">
        <v>863</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163</v>
      </c>
      <c r="AU677" s="19" t="s">
        <v>664</v>
      </c>
      <c r="AV677" s="19">
        <v>10000006</v>
      </c>
      <c r="AW677" s="19">
        <v>21100030</v>
      </c>
      <c r="AX677" s="20" t="s">
        <v>164</v>
      </c>
      <c r="AY677" s="20">
        <v>0</v>
      </c>
      <c r="AZ677" s="18">
        <v>0</v>
      </c>
      <c r="BA677" s="18">
        <v>0</v>
      </c>
      <c r="BB677" s="170"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62012101</v>
      </c>
      <c r="D678" s="20" t="s">
        <v>968</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62012102</v>
      </c>
      <c r="D679" s="20" t="s">
        <v>968</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62012103</v>
      </c>
      <c r="D680" s="20" t="s">
        <v>968</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62012104</v>
      </c>
      <c r="D681" s="20" t="s">
        <v>968</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62012105</v>
      </c>
      <c r="D682" s="20" t="s">
        <v>968</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62012106</v>
      </c>
      <c r="D683" s="20" t="s">
        <v>968</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163</v>
      </c>
      <c r="AU683" s="19" t="s">
        <v>868</v>
      </c>
      <c r="AV683" s="19">
        <v>10002001</v>
      </c>
      <c r="AW683" s="19">
        <v>21100040</v>
      </c>
      <c r="AX683" s="20" t="s">
        <v>234</v>
      </c>
      <c r="AY683" s="20" t="s">
        <v>264</v>
      </c>
      <c r="AZ683" s="18">
        <v>0</v>
      </c>
      <c r="BA683" s="18">
        <v>0</v>
      </c>
      <c r="BB683" s="170"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62012201</v>
      </c>
      <c r="D684" s="20" t="s">
        <v>864</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969</v>
      </c>
      <c r="AT684" s="20" t="s">
        <v>163</v>
      </c>
      <c r="AU684" s="19" t="s">
        <v>353</v>
      </c>
      <c r="AV684" s="19">
        <v>10000009</v>
      </c>
      <c r="AW684" s="19">
        <v>21100050</v>
      </c>
      <c r="AX684" s="20" t="s">
        <v>164</v>
      </c>
      <c r="AY684" s="20">
        <v>0</v>
      </c>
      <c r="AZ684" s="18">
        <v>0</v>
      </c>
      <c r="BA684" s="18">
        <v>0</v>
      </c>
      <c r="BB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62012202</v>
      </c>
      <c r="D685" s="20" t="s">
        <v>864</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969</v>
      </c>
      <c r="AT685" s="20" t="s">
        <v>163</v>
      </c>
      <c r="AU685" s="19" t="s">
        <v>353</v>
      </c>
      <c r="AV685" s="19">
        <v>10000009</v>
      </c>
      <c r="AW685" s="19">
        <v>21100050</v>
      </c>
      <c r="AX685" s="20" t="s">
        <v>164</v>
      </c>
      <c r="AY685" s="20">
        <v>0</v>
      </c>
      <c r="AZ685" s="18">
        <v>0</v>
      </c>
      <c r="BA685" s="18">
        <v>0</v>
      </c>
      <c r="BB685" s="170"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62012203</v>
      </c>
      <c r="D686" s="20" t="s">
        <v>864</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969</v>
      </c>
      <c r="AT686" s="20" t="s">
        <v>163</v>
      </c>
      <c r="AU686" s="19" t="s">
        <v>353</v>
      </c>
      <c r="AV686" s="19">
        <v>10000009</v>
      </c>
      <c r="AW686" s="19">
        <v>21100050</v>
      </c>
      <c r="AX686" s="20" t="s">
        <v>164</v>
      </c>
      <c r="AY686" s="20">
        <v>0</v>
      </c>
      <c r="AZ686" s="18">
        <v>0</v>
      </c>
      <c r="BA686" s="18">
        <v>0</v>
      </c>
      <c r="BB686" s="170"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62012204</v>
      </c>
      <c r="D687" s="20" t="s">
        <v>864</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969</v>
      </c>
      <c r="AT687" s="20" t="s">
        <v>163</v>
      </c>
      <c r="AU687" s="19" t="s">
        <v>353</v>
      </c>
      <c r="AV687" s="19">
        <v>10000009</v>
      </c>
      <c r="AW687" s="19">
        <v>21100050</v>
      </c>
      <c r="AX687" s="20" t="s">
        <v>164</v>
      </c>
      <c r="AY687" s="20">
        <v>0</v>
      </c>
      <c r="AZ687" s="18">
        <v>0</v>
      </c>
      <c r="BA687" s="18">
        <v>0</v>
      </c>
      <c r="BB687" s="170"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62012205</v>
      </c>
      <c r="D688" s="20" t="s">
        <v>864</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969</v>
      </c>
      <c r="AT688" s="20" t="s">
        <v>163</v>
      </c>
      <c r="AU688" s="19" t="s">
        <v>353</v>
      </c>
      <c r="AV688" s="19">
        <v>10000009</v>
      </c>
      <c r="AW688" s="19">
        <v>21100050</v>
      </c>
      <c r="AX688" s="20" t="s">
        <v>164</v>
      </c>
      <c r="AY688" s="20">
        <v>0</v>
      </c>
      <c r="AZ688" s="18">
        <v>0</v>
      </c>
      <c r="BA688" s="18">
        <v>0</v>
      </c>
      <c r="BB688" s="170"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20.100000000000001" customHeight="1">
      <c r="C689" s="16">
        <v>62012206</v>
      </c>
      <c r="D689" s="20" t="s">
        <v>864</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969</v>
      </c>
      <c r="AT689" s="20" t="s">
        <v>163</v>
      </c>
      <c r="AU689" s="19" t="s">
        <v>353</v>
      </c>
      <c r="AV689" s="19">
        <v>10000009</v>
      </c>
      <c r="AW689" s="19">
        <v>21100050</v>
      </c>
      <c r="AX689" s="20" t="s">
        <v>164</v>
      </c>
      <c r="AY689" s="20">
        <v>0</v>
      </c>
      <c r="AZ689" s="18">
        <v>0</v>
      </c>
      <c r="BA689" s="18">
        <v>0</v>
      </c>
      <c r="BB689" s="170"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62012301</v>
      </c>
      <c r="D690" s="20" t="s">
        <v>970</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62012302</v>
      </c>
      <c r="D691" s="20" t="s">
        <v>970</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62012303</v>
      </c>
      <c r="D692" s="20" t="s">
        <v>970</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62012304</v>
      </c>
      <c r="D693" s="20" t="s">
        <v>970</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62012305</v>
      </c>
      <c r="D694" s="20" t="s">
        <v>970</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19.5" customHeight="1">
      <c r="C695" s="16">
        <v>62012306</v>
      </c>
      <c r="D695" s="20" t="s">
        <v>970</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163</v>
      </c>
      <c r="AU695" s="19" t="s">
        <v>353</v>
      </c>
      <c r="AV695" s="19">
        <v>10003002</v>
      </c>
      <c r="AW695" s="19">
        <v>21100060</v>
      </c>
      <c r="AX695" s="20" t="s">
        <v>164</v>
      </c>
      <c r="AY695" s="20">
        <v>0</v>
      </c>
      <c r="AZ695" s="18">
        <v>0</v>
      </c>
      <c r="BA695" s="18">
        <v>0</v>
      </c>
      <c r="BB695" s="170"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spans="3:69" ht="20.100000000000001" customHeight="1">
      <c r="C696" s="29">
        <v>620211011</v>
      </c>
      <c r="D696" s="40" t="s">
        <v>898</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620211021</v>
      </c>
      <c r="D697" s="40" t="s">
        <v>898</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620211031</v>
      </c>
      <c r="D698" s="40" t="s">
        <v>898</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620211041</v>
      </c>
      <c r="D699" s="40" t="s">
        <v>898</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620211051</v>
      </c>
      <c r="D700" s="40" t="s">
        <v>898</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29">
        <v>620211061</v>
      </c>
      <c r="D701" s="40" t="s">
        <v>898</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879</v>
      </c>
      <c r="AT701" s="40" t="s">
        <v>497</v>
      </c>
      <c r="AU701" s="29" t="s">
        <v>173</v>
      </c>
      <c r="AV701" s="29">
        <v>10000015</v>
      </c>
      <c r="AW701" s="29">
        <v>21101021</v>
      </c>
      <c r="AX701" s="40" t="s">
        <v>861</v>
      </c>
      <c r="AY701" s="29">
        <v>1</v>
      </c>
      <c r="AZ701" s="29">
        <v>0</v>
      </c>
      <c r="BA701" s="29">
        <v>0</v>
      </c>
      <c r="BB701" s="167"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spans="3:69" ht="20.100000000000001" customHeight="1">
      <c r="C702" s="65">
        <v>620211111</v>
      </c>
      <c r="D702" s="65" t="s">
        <v>971</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972</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620211121</v>
      </c>
      <c r="D703" s="65" t="s">
        <v>971</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162</v>
      </c>
      <c r="AT703" s="65" t="s">
        <v>163</v>
      </c>
      <c r="AU703" s="65" t="s">
        <v>251</v>
      </c>
      <c r="AV703" s="65">
        <v>0</v>
      </c>
      <c r="AW703" s="65">
        <v>0</v>
      </c>
      <c r="AX703" s="65" t="s">
        <v>164</v>
      </c>
      <c r="AY703" s="65" t="s">
        <v>162</v>
      </c>
      <c r="AZ703" s="65">
        <v>0</v>
      </c>
      <c r="BA703" s="65">
        <v>0</v>
      </c>
      <c r="BB703" s="173" t="s">
        <v>972</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620211131</v>
      </c>
      <c r="D704" s="65" t="s">
        <v>971</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162</v>
      </c>
      <c r="AT704" s="65" t="s">
        <v>163</v>
      </c>
      <c r="AU704" s="65" t="s">
        <v>251</v>
      </c>
      <c r="AV704" s="65">
        <v>0</v>
      </c>
      <c r="AW704" s="65">
        <v>0</v>
      </c>
      <c r="AX704" s="65" t="s">
        <v>164</v>
      </c>
      <c r="AY704" s="65" t="s">
        <v>162</v>
      </c>
      <c r="AZ704" s="65">
        <v>0</v>
      </c>
      <c r="BA704" s="65">
        <v>0</v>
      </c>
      <c r="BB704" s="173" t="s">
        <v>973</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620211141</v>
      </c>
      <c r="D705" s="65" t="s">
        <v>971</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162</v>
      </c>
      <c r="AT705" s="65" t="s">
        <v>163</v>
      </c>
      <c r="AU705" s="65" t="s">
        <v>251</v>
      </c>
      <c r="AV705" s="65">
        <v>0</v>
      </c>
      <c r="AW705" s="65">
        <v>0</v>
      </c>
      <c r="AX705" s="65" t="s">
        <v>164</v>
      </c>
      <c r="AY705" s="65" t="s">
        <v>162</v>
      </c>
      <c r="AZ705" s="65">
        <v>0</v>
      </c>
      <c r="BA705" s="65">
        <v>0</v>
      </c>
      <c r="BB705" s="173" t="s">
        <v>974</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620211151</v>
      </c>
      <c r="D706" s="65" t="s">
        <v>971</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162</v>
      </c>
      <c r="AT706" s="65" t="s">
        <v>163</v>
      </c>
      <c r="AU706" s="65" t="s">
        <v>251</v>
      </c>
      <c r="AV706" s="65">
        <v>0</v>
      </c>
      <c r="AW706" s="65">
        <v>0</v>
      </c>
      <c r="AX706" s="65" t="s">
        <v>164</v>
      </c>
      <c r="AY706" s="65" t="s">
        <v>162</v>
      </c>
      <c r="AZ706" s="65">
        <v>0</v>
      </c>
      <c r="BA706" s="65">
        <v>0</v>
      </c>
      <c r="BB706" s="173" t="s">
        <v>252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20.100000000000001" customHeight="1">
      <c r="C707" s="65">
        <v>620211161</v>
      </c>
      <c r="D707" s="65" t="s">
        <v>971</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162</v>
      </c>
      <c r="AT707" s="65" t="s">
        <v>163</v>
      </c>
      <c r="AU707" s="65" t="s">
        <v>251</v>
      </c>
      <c r="AV707" s="65">
        <v>0</v>
      </c>
      <c r="AW707" s="65">
        <v>0</v>
      </c>
      <c r="AX707" s="65" t="s">
        <v>164</v>
      </c>
      <c r="AY707" s="65" t="s">
        <v>162</v>
      </c>
      <c r="AZ707" s="65">
        <v>0</v>
      </c>
      <c r="BA707" s="65">
        <v>0</v>
      </c>
      <c r="BB707" s="173" t="s">
        <v>975</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spans="1:69" ht="19.5" customHeight="1">
      <c r="C708" s="16">
        <v>62021101</v>
      </c>
      <c r="D708" s="174" t="s">
        <v>887</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900</v>
      </c>
      <c r="AT708" s="174" t="s">
        <v>901</v>
      </c>
      <c r="AU708" s="179" t="s">
        <v>902</v>
      </c>
      <c r="AV708" s="179">
        <v>10000006</v>
      </c>
      <c r="AW708" s="179">
        <v>21101022</v>
      </c>
      <c r="AX708" s="182" t="s">
        <v>903</v>
      </c>
      <c r="AY708" s="174">
        <v>0</v>
      </c>
      <c r="AZ708" s="177">
        <v>0</v>
      </c>
      <c r="BA708" s="177">
        <v>0</v>
      </c>
      <c r="BB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62021102</v>
      </c>
      <c r="D709" s="174" t="s">
        <v>887</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900</v>
      </c>
      <c r="AT709" s="174" t="s">
        <v>901</v>
      </c>
      <c r="AU709" s="179" t="s">
        <v>902</v>
      </c>
      <c r="AV709" s="179">
        <v>10000006</v>
      </c>
      <c r="AW709" s="179">
        <v>21101022</v>
      </c>
      <c r="AX709" s="182" t="s">
        <v>903</v>
      </c>
      <c r="AY709" s="174">
        <v>0</v>
      </c>
      <c r="AZ709" s="177">
        <v>0</v>
      </c>
      <c r="BA709" s="177">
        <v>0</v>
      </c>
      <c r="BB709" s="183"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62021103</v>
      </c>
      <c r="D710" s="174" t="s">
        <v>887</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立即将目标周围的怪物强制拉到技能范围中,并对目标范围内的怪物造成275%攻击伤害+1800点固定伤害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62021104</v>
      </c>
      <c r="D711" s="174" t="s">
        <v>887</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立即将目标周围的怪物强制拉到技能范围中,并对目标范围内的怪物造成300%攻击伤害+2800点固定伤害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62021105</v>
      </c>
      <c r="D712" s="174" t="s">
        <v>887</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立即将目标周围的怪物强制拉到技能范围中,并对目标范围内的怪物造成325%攻击伤害+4000点固定伤害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C713" s="16">
        <v>62021106</v>
      </c>
      <c r="D713" s="174" t="s">
        <v>887</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900</v>
      </c>
      <c r="AT713" s="174" t="s">
        <v>901</v>
      </c>
      <c r="AU713" s="179" t="s">
        <v>902</v>
      </c>
      <c r="AV713" s="179">
        <v>10000006</v>
      </c>
      <c r="AW713" s="179">
        <v>21101022</v>
      </c>
      <c r="AX713" s="182" t="s">
        <v>903</v>
      </c>
      <c r="AY713" s="174">
        <v>0</v>
      </c>
      <c r="AZ713" s="177">
        <v>0</v>
      </c>
      <c r="BA713" s="177">
        <v>0</v>
      </c>
      <c r="BB713" s="183" t="str">
        <f t="shared" si="54"/>
        <v>立即将目标周围的怪物强制拉到技能范围中,并对目标范围内的怪物造成350%攻击伤害+5200点固定伤害</v>
      </c>
      <c r="BC713" s="179">
        <v>0</v>
      </c>
      <c r="BD713" s="175">
        <v>0</v>
      </c>
      <c r="BE713" s="179">
        <v>0</v>
      </c>
      <c r="BF713" s="179">
        <v>0</v>
      </c>
      <c r="BG713" s="179">
        <v>0</v>
      </c>
      <c r="BH713" s="179">
        <v>0</v>
      </c>
      <c r="BI713" s="184">
        <v>0</v>
      </c>
      <c r="BJ713" s="181">
        <v>0</v>
      </c>
      <c r="BK713" s="181">
        <v>0</v>
      </c>
      <c r="BL713" s="181">
        <v>0</v>
      </c>
      <c r="BM713" s="181">
        <v>0</v>
      </c>
      <c r="BN713" s="181">
        <v>0</v>
      </c>
      <c r="BO713" s="181">
        <v>0</v>
      </c>
      <c r="BP713" s="11">
        <v>0</v>
      </c>
      <c r="BQ713" s="46">
        <v>0</v>
      </c>
    </row>
    <row r="714" spans="1:69" ht="19.5" customHeight="1">
      <c r="A714" s="178"/>
      <c r="B714" s="178"/>
      <c r="C714" s="16">
        <v>62021201</v>
      </c>
      <c r="D714" s="20" t="s">
        <v>839</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976</v>
      </c>
      <c r="AT714" s="20" t="s">
        <v>163</v>
      </c>
      <c r="AU714" s="19" t="s">
        <v>360</v>
      </c>
      <c r="AV714" s="19">
        <v>10003002</v>
      </c>
      <c r="AW714" s="19">
        <v>21101030</v>
      </c>
      <c r="AX714" s="20" t="s">
        <v>384</v>
      </c>
      <c r="AY714" s="20">
        <v>0</v>
      </c>
      <c r="AZ714" s="18">
        <v>0</v>
      </c>
      <c r="BA714" s="18">
        <v>0</v>
      </c>
      <c r="BB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62021202</v>
      </c>
      <c r="D715" s="20" t="s">
        <v>839</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976</v>
      </c>
      <c r="AT715" s="20" t="s">
        <v>163</v>
      </c>
      <c r="AU715" s="19" t="s">
        <v>360</v>
      </c>
      <c r="AV715" s="19">
        <v>10003002</v>
      </c>
      <c r="AW715" s="19">
        <v>21101030</v>
      </c>
      <c r="AX715" s="20" t="s">
        <v>384</v>
      </c>
      <c r="AY715" s="20">
        <v>0</v>
      </c>
      <c r="AZ715" s="18">
        <v>0</v>
      </c>
      <c r="BA715" s="18">
        <v>0</v>
      </c>
      <c r="BB715" s="170"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62021203</v>
      </c>
      <c r="D716" s="20" t="s">
        <v>839</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976</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62021204</v>
      </c>
      <c r="D717" s="20" t="s">
        <v>839</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976</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62021205</v>
      </c>
      <c r="D718" s="20" t="s">
        <v>839</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976</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19.5" customHeight="1">
      <c r="C719" s="16">
        <v>62021206</v>
      </c>
      <c r="D719" s="20" t="s">
        <v>839</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976</v>
      </c>
      <c r="AT719" s="20" t="s">
        <v>163</v>
      </c>
      <c r="AU719" s="19" t="s">
        <v>360</v>
      </c>
      <c r="AV719" s="19">
        <v>10003002</v>
      </c>
      <c r="AW719" s="19">
        <v>21101030</v>
      </c>
      <c r="AX719" s="20" t="s">
        <v>384</v>
      </c>
      <c r="AY719" s="20">
        <v>0</v>
      </c>
      <c r="AZ719" s="18">
        <v>0</v>
      </c>
      <c r="BA719" s="18">
        <v>0</v>
      </c>
      <c r="BB719" s="170"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62021301</v>
      </c>
      <c r="D720" s="20" t="s">
        <v>261</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977</v>
      </c>
      <c r="AZ720" s="18">
        <v>0</v>
      </c>
      <c r="BA720" s="18">
        <v>0</v>
      </c>
      <c r="BB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62021302</v>
      </c>
      <c r="D721" s="20" t="s">
        <v>261</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977</v>
      </c>
      <c r="AZ721" s="18">
        <v>0</v>
      </c>
      <c r="BA721" s="18">
        <v>0</v>
      </c>
      <c r="BB721" s="170"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62021303</v>
      </c>
      <c r="D722" s="20" t="s">
        <v>261</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977</v>
      </c>
      <c r="AZ722" s="18">
        <v>0</v>
      </c>
      <c r="BA722" s="18">
        <v>0</v>
      </c>
      <c r="BB722" s="170"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62021304</v>
      </c>
      <c r="D723" s="20" t="s">
        <v>261</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977</v>
      </c>
      <c r="AZ723" s="18">
        <v>0</v>
      </c>
      <c r="BA723" s="18">
        <v>0</v>
      </c>
      <c r="BB723" s="170"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62021305</v>
      </c>
      <c r="D724" s="20" t="s">
        <v>261</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977</v>
      </c>
      <c r="AZ724" s="18">
        <v>0</v>
      </c>
      <c r="BA724" s="18">
        <v>0</v>
      </c>
      <c r="BB724" s="170"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62021306</v>
      </c>
      <c r="D725" s="20" t="s">
        <v>261</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262</v>
      </c>
      <c r="AU725" s="19" t="s">
        <v>263</v>
      </c>
      <c r="AV725" s="19">
        <v>10002001</v>
      </c>
      <c r="AW725" s="19">
        <v>21101040</v>
      </c>
      <c r="AX725" s="20" t="s">
        <v>234</v>
      </c>
      <c r="AY725" s="20" t="s">
        <v>977</v>
      </c>
      <c r="AZ725" s="18">
        <v>0</v>
      </c>
      <c r="BA725" s="18">
        <v>0</v>
      </c>
      <c r="BB725" s="170"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spans="3:69" ht="20.100000000000001" customHeight="1">
      <c r="C726" s="16">
        <v>62021401</v>
      </c>
      <c r="D726" s="17" t="s">
        <v>978</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2" t="s">
        <v>979</v>
      </c>
      <c r="AZ726" s="18">
        <v>0</v>
      </c>
      <c r="BA726" s="18">
        <v>0</v>
      </c>
      <c r="BB726" s="39" t="s">
        <v>980</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62021402</v>
      </c>
      <c r="D727" s="17" t="s">
        <v>978</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2" t="s">
        <v>979</v>
      </c>
      <c r="AZ727" s="18">
        <v>0</v>
      </c>
      <c r="BA727" s="18">
        <v>0</v>
      </c>
      <c r="BB727" s="39" t="s">
        <v>980</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20.100000000000001" customHeight="1">
      <c r="C728" s="16">
        <v>62021403</v>
      </c>
      <c r="D728" s="17" t="s">
        <v>978</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2" t="s">
        <v>981</v>
      </c>
      <c r="AZ728" s="18">
        <v>0</v>
      </c>
      <c r="BA728" s="18">
        <v>0</v>
      </c>
      <c r="BB728" s="39" t="s">
        <v>982</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62021404</v>
      </c>
      <c r="D729" s="17" t="s">
        <v>978</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2" t="s">
        <v>983</v>
      </c>
      <c r="AZ729" s="18">
        <v>0</v>
      </c>
      <c r="BA729" s="18">
        <v>0</v>
      </c>
      <c r="BB729" s="39" t="s">
        <v>984</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62021405</v>
      </c>
      <c r="D730" s="17" t="s">
        <v>978</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2" t="s">
        <v>985</v>
      </c>
      <c r="AZ730" s="18">
        <v>0</v>
      </c>
      <c r="BA730" s="18">
        <v>0</v>
      </c>
      <c r="BB730" s="39" t="s">
        <v>986</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19.5" customHeight="1">
      <c r="C731" s="16">
        <v>62021406</v>
      </c>
      <c r="D731" s="17" t="s">
        <v>978</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162</v>
      </c>
      <c r="AT731" s="17" t="s">
        <v>163</v>
      </c>
      <c r="AU731" s="16" t="s">
        <v>360</v>
      </c>
      <c r="AV731" s="19">
        <v>0</v>
      </c>
      <c r="AW731" s="19">
        <v>21101051</v>
      </c>
      <c r="AX731" s="17" t="s">
        <v>745</v>
      </c>
      <c r="AY731" s="332" t="s">
        <v>987</v>
      </c>
      <c r="AZ731" s="18">
        <v>0</v>
      </c>
      <c r="BA731" s="18">
        <v>0</v>
      </c>
      <c r="BB731" s="39" t="s">
        <v>988</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spans="3:69" ht="20.100000000000001" customHeight="1">
      <c r="C732" s="16">
        <v>62021511</v>
      </c>
      <c r="D732" s="20" t="s">
        <v>989</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162</v>
      </c>
      <c r="AT732" s="20" t="s">
        <v>163</v>
      </c>
      <c r="AU732" s="19" t="s">
        <v>251</v>
      </c>
      <c r="AV732" s="19">
        <v>0</v>
      </c>
      <c r="AW732" s="19">
        <v>21101050</v>
      </c>
      <c r="AX732" s="20" t="s">
        <v>164</v>
      </c>
      <c r="AY732" s="20" t="s">
        <v>162</v>
      </c>
      <c r="AZ732" s="18">
        <v>0</v>
      </c>
      <c r="BA732" s="18">
        <v>0</v>
      </c>
      <c r="BB732" s="170" t="s">
        <v>252</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62021512</v>
      </c>
      <c r="D733" s="20" t="s">
        <v>990</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163</v>
      </c>
      <c r="AU733" s="19" t="s">
        <v>360</v>
      </c>
      <c r="AV733" s="19">
        <v>10003002</v>
      </c>
      <c r="AW733" s="19">
        <v>21101030</v>
      </c>
      <c r="AX733" s="20" t="s">
        <v>384</v>
      </c>
      <c r="AY733" s="20">
        <v>0</v>
      </c>
      <c r="AZ733" s="18">
        <v>0</v>
      </c>
      <c r="BA733" s="18">
        <v>0</v>
      </c>
      <c r="BB733" s="170"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19.5" customHeight="1">
      <c r="C734" s="16">
        <v>62021513</v>
      </c>
      <c r="D734" s="20" t="s">
        <v>991</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163</v>
      </c>
      <c r="AU734" s="19" t="s">
        <v>965</v>
      </c>
      <c r="AV734" s="19">
        <v>10000006</v>
      </c>
      <c r="AW734" s="19">
        <v>21100010</v>
      </c>
      <c r="AX734" s="20" t="s">
        <v>164</v>
      </c>
      <c r="AY734" s="20">
        <v>0</v>
      </c>
      <c r="AZ734" s="18">
        <v>0</v>
      </c>
      <c r="BA734" s="18">
        <v>0</v>
      </c>
      <c r="BB734" s="170"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spans="3:69" ht="20.100000000000001" customHeight="1">
      <c r="C735" s="16">
        <v>62021514</v>
      </c>
      <c r="D735" s="17" t="s">
        <v>992</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993</v>
      </c>
      <c r="AZ735" s="18">
        <v>0</v>
      </c>
      <c r="BA735" s="18">
        <v>0</v>
      </c>
      <c r="BB735" s="39" t="s">
        <v>994</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6">
        <v>62021515</v>
      </c>
      <c r="D736" s="17" t="s">
        <v>992</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171</v>
      </c>
      <c r="AG736" s="11">
        <v>2</v>
      </c>
      <c r="AH736" s="11">
        <v>2</v>
      </c>
      <c r="AI736" s="11">
        <v>0</v>
      </c>
      <c r="AJ736" s="11">
        <v>1.5</v>
      </c>
      <c r="AK736" s="16">
        <v>0</v>
      </c>
      <c r="AL736" s="16">
        <v>0</v>
      </c>
      <c r="AM736" s="16">
        <v>0</v>
      </c>
      <c r="AN736" s="16">
        <v>0</v>
      </c>
      <c r="AO736" s="16">
        <v>3000</v>
      </c>
      <c r="AP736" s="16">
        <v>0</v>
      </c>
      <c r="AQ736" s="16">
        <v>0</v>
      </c>
      <c r="AR736" s="11">
        <v>0</v>
      </c>
      <c r="AS736" s="16" t="s">
        <v>162</v>
      </c>
      <c r="AT736" s="17" t="s">
        <v>163</v>
      </c>
      <c r="AU736" s="16">
        <v>0</v>
      </c>
      <c r="AV736" s="19">
        <v>0</v>
      </c>
      <c r="AW736" s="19">
        <v>0</v>
      </c>
      <c r="AX736" s="17" t="s">
        <v>164</v>
      </c>
      <c r="AY736" s="16" t="s">
        <v>995</v>
      </c>
      <c r="AZ736" s="18">
        <v>0</v>
      </c>
      <c r="BA736" s="18">
        <v>0</v>
      </c>
      <c r="BB736" s="39" t="s">
        <v>996</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spans="3:69" ht="20.100000000000001" customHeight="1">
      <c r="C737" s="19">
        <v>62022101</v>
      </c>
      <c r="D737" s="12" t="s">
        <v>997</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998</v>
      </c>
      <c r="AT737" s="12" t="s">
        <v>201</v>
      </c>
      <c r="AU737" s="11" t="s">
        <v>965</v>
      </c>
      <c r="AV737" s="11">
        <v>21102010</v>
      </c>
      <c r="AW737" s="11">
        <v>0</v>
      </c>
      <c r="AX737" s="12" t="s">
        <v>164</v>
      </c>
      <c r="AY737" s="11">
        <v>0</v>
      </c>
      <c r="AZ737" s="18">
        <v>0</v>
      </c>
      <c r="BA737" s="18">
        <v>0</v>
      </c>
      <c r="BB737" s="170"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62022102</v>
      </c>
      <c r="D738" s="12" t="s">
        <v>997</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998</v>
      </c>
      <c r="AT738" s="12" t="s">
        <v>201</v>
      </c>
      <c r="AU738" s="11" t="s">
        <v>965</v>
      </c>
      <c r="AV738" s="11">
        <v>21102010</v>
      </c>
      <c r="AW738" s="11">
        <v>0</v>
      </c>
      <c r="AX738" s="12" t="s">
        <v>164</v>
      </c>
      <c r="AY738" s="11">
        <v>0</v>
      </c>
      <c r="AZ738" s="18">
        <v>0</v>
      </c>
      <c r="BA738" s="18">
        <v>0</v>
      </c>
      <c r="BB738" s="170"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62022103</v>
      </c>
      <c r="D739" s="12" t="s">
        <v>997</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998</v>
      </c>
      <c r="AT739" s="12" t="s">
        <v>201</v>
      </c>
      <c r="AU739" s="11" t="s">
        <v>965</v>
      </c>
      <c r="AV739" s="11">
        <v>21102010</v>
      </c>
      <c r="AW739" s="11">
        <v>0</v>
      </c>
      <c r="AX739" s="12" t="s">
        <v>164</v>
      </c>
      <c r="AY739" s="11">
        <v>0</v>
      </c>
      <c r="AZ739" s="18">
        <v>0</v>
      </c>
      <c r="BA739" s="18">
        <v>0</v>
      </c>
      <c r="BB739" s="170"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62022104</v>
      </c>
      <c r="D740" s="12" t="s">
        <v>997</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998</v>
      </c>
      <c r="AT740" s="12" t="s">
        <v>201</v>
      </c>
      <c r="AU740" s="11" t="s">
        <v>965</v>
      </c>
      <c r="AV740" s="11">
        <v>21102010</v>
      </c>
      <c r="AW740" s="11">
        <v>0</v>
      </c>
      <c r="AX740" s="12" t="s">
        <v>164</v>
      </c>
      <c r="AY740" s="11">
        <v>0</v>
      </c>
      <c r="AZ740" s="18">
        <v>0</v>
      </c>
      <c r="BA740" s="18">
        <v>0</v>
      </c>
      <c r="BB740" s="170"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62022105</v>
      </c>
      <c r="D741" s="12" t="s">
        <v>997</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998</v>
      </c>
      <c r="AT741" s="12" t="s">
        <v>201</v>
      </c>
      <c r="AU741" s="11" t="s">
        <v>965</v>
      </c>
      <c r="AV741" s="11">
        <v>21102010</v>
      </c>
      <c r="AW741" s="11">
        <v>0</v>
      </c>
      <c r="AX741" s="12" t="s">
        <v>164</v>
      </c>
      <c r="AY741" s="11">
        <v>0</v>
      </c>
      <c r="AZ741" s="18">
        <v>0</v>
      </c>
      <c r="BA741" s="18">
        <v>0</v>
      </c>
      <c r="BB741" s="170"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62022106</v>
      </c>
      <c r="D742" s="12" t="s">
        <v>997</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998</v>
      </c>
      <c r="AT742" s="12" t="s">
        <v>201</v>
      </c>
      <c r="AU742" s="11" t="s">
        <v>965</v>
      </c>
      <c r="AV742" s="11">
        <v>21102010</v>
      </c>
      <c r="AW742" s="11">
        <v>0</v>
      </c>
      <c r="AX742" s="12" t="s">
        <v>164</v>
      </c>
      <c r="AY742" s="11">
        <v>0</v>
      </c>
      <c r="AZ742" s="18">
        <v>0</v>
      </c>
      <c r="BA742" s="18">
        <v>0</v>
      </c>
      <c r="BB742" s="170"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spans="3:69" ht="20.100000000000001" customHeight="1">
      <c r="C743" s="19">
        <v>62022201</v>
      </c>
      <c r="D743" s="20" t="s">
        <v>999</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62022202</v>
      </c>
      <c r="D744" s="20" t="s">
        <v>999</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62022203</v>
      </c>
      <c r="D745" s="20" t="s">
        <v>999</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62022204</v>
      </c>
      <c r="D746" s="20" t="s">
        <v>999</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62022205</v>
      </c>
      <c r="D747" s="20" t="s">
        <v>999</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62022206</v>
      </c>
      <c r="D748" s="20" t="s">
        <v>999</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163</v>
      </c>
      <c r="AU748" s="19" t="s">
        <v>868</v>
      </c>
      <c r="AV748" s="19">
        <v>10002001</v>
      </c>
      <c r="AW748" s="19">
        <v>21102020</v>
      </c>
      <c r="AX748" s="20" t="s">
        <v>234</v>
      </c>
      <c r="AY748" s="20" t="s">
        <v>264</v>
      </c>
      <c r="AZ748" s="18">
        <v>0</v>
      </c>
      <c r="BA748" s="18">
        <v>0</v>
      </c>
      <c r="BB748" s="170"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spans="3:69" ht="20.100000000000001" customHeight="1">
      <c r="C749" s="19">
        <v>62022301</v>
      </c>
      <c r="D749" s="12" t="s">
        <v>1000</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1001</v>
      </c>
      <c r="AT749" s="12" t="s">
        <v>201</v>
      </c>
      <c r="AU749" s="11" t="s">
        <v>1002</v>
      </c>
      <c r="AV749" s="11" t="s">
        <v>162</v>
      </c>
      <c r="AW749" s="11">
        <v>0</v>
      </c>
      <c r="AX749" s="12" t="s">
        <v>164</v>
      </c>
      <c r="AY749" s="11">
        <v>0</v>
      </c>
      <c r="AZ749" s="18">
        <v>0</v>
      </c>
      <c r="BA749" s="18">
        <v>0</v>
      </c>
      <c r="BB749" s="170"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62022302</v>
      </c>
      <c r="D750" s="12" t="s">
        <v>1000</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1001</v>
      </c>
      <c r="AT750" s="12" t="s">
        <v>201</v>
      </c>
      <c r="AU750" s="11" t="s">
        <v>1002</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62022303</v>
      </c>
      <c r="D751" s="12" t="s">
        <v>1000</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1003</v>
      </c>
      <c r="AT751" s="12" t="s">
        <v>201</v>
      </c>
      <c r="AU751" s="11" t="s">
        <v>1002</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62022304</v>
      </c>
      <c r="D752" s="12" t="s">
        <v>1000</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1004</v>
      </c>
      <c r="AT752" s="12" t="s">
        <v>201</v>
      </c>
      <c r="AU752" s="11" t="s">
        <v>1002</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62022305</v>
      </c>
      <c r="D753" s="12" t="s">
        <v>1000</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1005</v>
      </c>
      <c r="AT753" s="12" t="s">
        <v>201</v>
      </c>
      <c r="AU753" s="11" t="s">
        <v>1002</v>
      </c>
      <c r="AV753" s="11" t="s">
        <v>162</v>
      </c>
      <c r="AW753" s="11">
        <v>0</v>
      </c>
      <c r="AX753" s="12" t="s">
        <v>164</v>
      </c>
      <c r="AY753" s="11">
        <v>0</v>
      </c>
      <c r="AZ753" s="18">
        <v>0</v>
      </c>
      <c r="BA753" s="18">
        <v>0</v>
      </c>
      <c r="BB753" s="170"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20.100000000000001" customHeight="1">
      <c r="C754" s="19">
        <v>62022306</v>
      </c>
      <c r="D754" s="12" t="s">
        <v>1000</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1006</v>
      </c>
      <c r="AT754" s="12" t="s">
        <v>201</v>
      </c>
      <c r="AU754" s="11" t="s">
        <v>1002</v>
      </c>
      <c r="AV754" s="11" t="s">
        <v>162</v>
      </c>
      <c r="AW754" s="11">
        <v>0</v>
      </c>
      <c r="AX754" s="12" t="s">
        <v>164</v>
      </c>
      <c r="AY754" s="11">
        <v>0</v>
      </c>
      <c r="AZ754" s="18">
        <v>0</v>
      </c>
      <c r="BA754" s="18">
        <v>0</v>
      </c>
      <c r="BB754" s="170"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spans="3:69" ht="19.5" customHeight="1">
      <c r="C755" s="19">
        <v>62022311</v>
      </c>
      <c r="D755" s="20" t="s">
        <v>1007</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1008</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62022312</v>
      </c>
      <c r="D756" s="20" t="s">
        <v>1007</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1008</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62022313</v>
      </c>
      <c r="D757" s="20" t="s">
        <v>1007</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1008</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62022314</v>
      </c>
      <c r="D758" s="20" t="s">
        <v>1007</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1008</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62022315</v>
      </c>
      <c r="D759" s="20" t="s">
        <v>1007</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163</v>
      </c>
      <c r="AU759" s="19" t="s">
        <v>1008</v>
      </c>
      <c r="AV759" s="19">
        <v>10003002</v>
      </c>
      <c r="AW759" s="19">
        <v>21102031</v>
      </c>
      <c r="AX759" s="20" t="s">
        <v>164</v>
      </c>
      <c r="AY759" s="20">
        <v>0</v>
      </c>
      <c r="AZ759" s="18">
        <v>0</v>
      </c>
      <c r="BA759" s="18">
        <v>0</v>
      </c>
      <c r="BB759" s="170"/>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62022401</v>
      </c>
      <c r="D760" s="20" t="s">
        <v>1009</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1010</v>
      </c>
      <c r="AT760" s="20" t="s">
        <v>163</v>
      </c>
      <c r="AU760" s="19" t="s">
        <v>1008</v>
      </c>
      <c r="AV760" s="19">
        <v>10003002</v>
      </c>
      <c r="AW760" s="19">
        <v>21102031</v>
      </c>
      <c r="AX760" s="20" t="s">
        <v>164</v>
      </c>
      <c r="AY760" s="20">
        <v>0</v>
      </c>
      <c r="AZ760" s="18">
        <v>0</v>
      </c>
      <c r="BA760" s="18">
        <v>0</v>
      </c>
      <c r="BB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62022402</v>
      </c>
      <c r="D761" s="20" t="s">
        <v>1009</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1010</v>
      </c>
      <c r="AT761" s="20" t="s">
        <v>163</v>
      </c>
      <c r="AU761" s="19" t="s">
        <v>1008</v>
      </c>
      <c r="AV761" s="19">
        <v>10003002</v>
      </c>
      <c r="AW761" s="19">
        <v>21102040</v>
      </c>
      <c r="AX761" s="20" t="s">
        <v>164</v>
      </c>
      <c r="AY761" s="20">
        <v>0</v>
      </c>
      <c r="AZ761" s="18">
        <v>0</v>
      </c>
      <c r="BA761" s="18">
        <v>0</v>
      </c>
      <c r="BB761" s="170"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62022403</v>
      </c>
      <c r="D762" s="20" t="s">
        <v>1009</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1010</v>
      </c>
      <c r="AT762" s="20" t="s">
        <v>163</v>
      </c>
      <c r="AU762" s="19" t="s">
        <v>1008</v>
      </c>
      <c r="AV762" s="19">
        <v>10003002</v>
      </c>
      <c r="AW762" s="19">
        <v>21102040</v>
      </c>
      <c r="AX762" s="20" t="s">
        <v>164</v>
      </c>
      <c r="AY762" s="20">
        <v>0</v>
      </c>
      <c r="AZ762" s="18">
        <v>0</v>
      </c>
      <c r="BA762" s="18">
        <v>0</v>
      </c>
      <c r="BB762" s="170"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62022404</v>
      </c>
      <c r="D763" s="20" t="s">
        <v>1009</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1010</v>
      </c>
      <c r="AT763" s="20" t="s">
        <v>163</v>
      </c>
      <c r="AU763" s="19" t="s">
        <v>1008</v>
      </c>
      <c r="AV763" s="19">
        <v>10003002</v>
      </c>
      <c r="AW763" s="19">
        <v>21102040</v>
      </c>
      <c r="AX763" s="20" t="s">
        <v>164</v>
      </c>
      <c r="AY763" s="20">
        <v>0</v>
      </c>
      <c r="AZ763" s="18">
        <v>0</v>
      </c>
      <c r="BA763" s="18">
        <v>0</v>
      </c>
      <c r="BB763" s="170"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62022405</v>
      </c>
      <c r="D764" s="20" t="s">
        <v>1009</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1010</v>
      </c>
      <c r="AT764" s="20" t="s">
        <v>163</v>
      </c>
      <c r="AU764" s="19" t="s">
        <v>1008</v>
      </c>
      <c r="AV764" s="19">
        <v>10003002</v>
      </c>
      <c r="AW764" s="19">
        <v>21102040</v>
      </c>
      <c r="AX764" s="20" t="s">
        <v>164</v>
      </c>
      <c r="AY764" s="20">
        <v>0</v>
      </c>
      <c r="AZ764" s="18">
        <v>0</v>
      </c>
      <c r="BA764" s="18">
        <v>0</v>
      </c>
      <c r="BB764" s="170"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19.5" customHeight="1">
      <c r="C765" s="19">
        <v>62022406</v>
      </c>
      <c r="D765" s="20" t="s">
        <v>1009</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1010</v>
      </c>
      <c r="AT765" s="20" t="s">
        <v>163</v>
      </c>
      <c r="AU765" s="19" t="s">
        <v>1008</v>
      </c>
      <c r="AV765" s="19">
        <v>10003002</v>
      </c>
      <c r="AW765" s="19">
        <v>21102040</v>
      </c>
      <c r="AX765" s="20" t="s">
        <v>164</v>
      </c>
      <c r="AY765" s="20">
        <v>0</v>
      </c>
      <c r="AZ765" s="18">
        <v>0</v>
      </c>
      <c r="BA765" s="18">
        <v>0</v>
      </c>
      <c r="BB765" s="170"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spans="3:69" ht="20.100000000000001" customHeight="1">
      <c r="C766" s="29">
        <v>620231011</v>
      </c>
      <c r="D766" s="40" t="s">
        <v>1011</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1012</v>
      </c>
      <c r="AV766" s="29">
        <v>0</v>
      </c>
      <c r="AW766" s="29">
        <v>21103010</v>
      </c>
      <c r="AX766" s="40" t="s">
        <v>164</v>
      </c>
      <c r="AY766" s="40" t="s">
        <v>162</v>
      </c>
      <c r="AZ766" s="29">
        <v>0</v>
      </c>
      <c r="BA766" s="29">
        <v>0</v>
      </c>
      <c r="BB766" s="167" t="s">
        <v>1013</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620231021</v>
      </c>
      <c r="D767" s="40" t="s">
        <v>1011</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1012</v>
      </c>
      <c r="AV767" s="29">
        <v>0</v>
      </c>
      <c r="AW767" s="29">
        <v>21103010</v>
      </c>
      <c r="AX767" s="40" t="s">
        <v>164</v>
      </c>
      <c r="AY767" s="40" t="s">
        <v>162</v>
      </c>
      <c r="AZ767" s="29">
        <v>0</v>
      </c>
      <c r="BA767" s="29">
        <v>0</v>
      </c>
      <c r="BB767" s="167" t="s">
        <v>1013</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620231031</v>
      </c>
      <c r="D768" s="40" t="s">
        <v>1011</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1012</v>
      </c>
      <c r="AV768" s="29">
        <v>0</v>
      </c>
      <c r="AW768" s="29">
        <v>21103010</v>
      </c>
      <c r="AX768" s="40" t="s">
        <v>164</v>
      </c>
      <c r="AY768" s="40" t="s">
        <v>162</v>
      </c>
      <c r="AZ768" s="29">
        <v>0</v>
      </c>
      <c r="BA768" s="29">
        <v>0</v>
      </c>
      <c r="BB768" s="167" t="s">
        <v>1014</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620231041</v>
      </c>
      <c r="D769" s="40" t="s">
        <v>1011</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1012</v>
      </c>
      <c r="AV769" s="29">
        <v>0</v>
      </c>
      <c r="AW769" s="29">
        <v>21103010</v>
      </c>
      <c r="AX769" s="40" t="s">
        <v>164</v>
      </c>
      <c r="AY769" s="40" t="s">
        <v>162</v>
      </c>
      <c r="AZ769" s="29">
        <v>0</v>
      </c>
      <c r="BA769" s="29">
        <v>0</v>
      </c>
      <c r="BB769" s="167" t="s">
        <v>1015</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620231051</v>
      </c>
      <c r="D770" s="40" t="s">
        <v>1011</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1012</v>
      </c>
      <c r="AV770" s="29">
        <v>0</v>
      </c>
      <c r="AW770" s="29">
        <v>21103010</v>
      </c>
      <c r="AX770" s="40" t="s">
        <v>164</v>
      </c>
      <c r="AY770" s="40" t="s">
        <v>162</v>
      </c>
      <c r="AZ770" s="29">
        <v>0</v>
      </c>
      <c r="BA770" s="29">
        <v>0</v>
      </c>
      <c r="BB770" s="167" t="s">
        <v>1016</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29">
        <v>620231061</v>
      </c>
      <c r="D771" s="40" t="s">
        <v>1011</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163</v>
      </c>
      <c r="AU771" s="29" t="s">
        <v>1012</v>
      </c>
      <c r="AV771" s="29">
        <v>0</v>
      </c>
      <c r="AW771" s="29">
        <v>21103010</v>
      </c>
      <c r="AX771" s="40" t="s">
        <v>164</v>
      </c>
      <c r="AY771" s="40" t="s">
        <v>162</v>
      </c>
      <c r="AZ771" s="29">
        <v>0</v>
      </c>
      <c r="BA771" s="29">
        <v>0</v>
      </c>
      <c r="BB771" s="167" t="s">
        <v>1017</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spans="3:69" ht="20.100000000000001" customHeight="1">
      <c r="C772" s="19">
        <v>62023101</v>
      </c>
      <c r="D772" s="20" t="s">
        <v>247</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1018</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62023102</v>
      </c>
      <c r="D773" s="20" t="s">
        <v>247</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162</v>
      </c>
      <c r="AT773" s="20" t="s">
        <v>163</v>
      </c>
      <c r="AU773" s="19" t="s">
        <v>251</v>
      </c>
      <c r="AV773" s="19">
        <v>0</v>
      </c>
      <c r="AW773" s="19">
        <v>0</v>
      </c>
      <c r="AX773" s="20" t="s">
        <v>164</v>
      </c>
      <c r="AY773" s="20" t="s">
        <v>162</v>
      </c>
      <c r="AZ773" s="18">
        <v>0</v>
      </c>
      <c r="BA773" s="18">
        <v>0</v>
      </c>
      <c r="BB773" s="76" t="s">
        <v>1018</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62023103</v>
      </c>
      <c r="D774" s="20" t="s">
        <v>247</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162</v>
      </c>
      <c r="AT774" s="20" t="s">
        <v>163</v>
      </c>
      <c r="AU774" s="19" t="s">
        <v>251</v>
      </c>
      <c r="AV774" s="19">
        <v>0</v>
      </c>
      <c r="AW774" s="19">
        <v>0</v>
      </c>
      <c r="AX774" s="20" t="s">
        <v>164</v>
      </c>
      <c r="AY774" s="20" t="s">
        <v>162</v>
      </c>
      <c r="AZ774" s="18">
        <v>0</v>
      </c>
      <c r="BA774" s="18">
        <v>0</v>
      </c>
      <c r="BB774" s="76" t="s">
        <v>1019</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62023104</v>
      </c>
      <c r="D775" s="20" t="s">
        <v>247</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162</v>
      </c>
      <c r="AT775" s="20" t="s">
        <v>163</v>
      </c>
      <c r="AU775" s="19" t="s">
        <v>251</v>
      </c>
      <c r="AV775" s="19">
        <v>0</v>
      </c>
      <c r="AW775" s="19">
        <v>0</v>
      </c>
      <c r="AX775" s="20" t="s">
        <v>164</v>
      </c>
      <c r="AY775" s="20" t="s">
        <v>162</v>
      </c>
      <c r="AZ775" s="18">
        <v>0</v>
      </c>
      <c r="BA775" s="18">
        <v>0</v>
      </c>
      <c r="BB775" s="76" t="s">
        <v>1020</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62023105</v>
      </c>
      <c r="D776" s="20" t="s">
        <v>247</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162</v>
      </c>
      <c r="AT776" s="20" t="s">
        <v>163</v>
      </c>
      <c r="AU776" s="19" t="s">
        <v>251</v>
      </c>
      <c r="AV776" s="19">
        <v>0</v>
      </c>
      <c r="AW776" s="19">
        <v>0</v>
      </c>
      <c r="AX776" s="20" t="s">
        <v>164</v>
      </c>
      <c r="AY776" s="20" t="s">
        <v>162</v>
      </c>
      <c r="AZ776" s="18">
        <v>0</v>
      </c>
      <c r="BA776" s="18">
        <v>0</v>
      </c>
      <c r="BB776" s="76" t="s">
        <v>1021</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62023106</v>
      </c>
      <c r="D777" s="20" t="s">
        <v>247</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162</v>
      </c>
      <c r="AT777" s="20" t="s">
        <v>163</v>
      </c>
      <c r="AU777" s="19" t="s">
        <v>251</v>
      </c>
      <c r="AV777" s="19">
        <v>0</v>
      </c>
      <c r="AW777" s="19">
        <v>0</v>
      </c>
      <c r="AX777" s="20" t="s">
        <v>164</v>
      </c>
      <c r="AY777" s="20" t="s">
        <v>162</v>
      </c>
      <c r="AZ777" s="18">
        <v>0</v>
      </c>
      <c r="BA777" s="18">
        <v>0</v>
      </c>
      <c r="BB777" s="76" t="s">
        <v>1022</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spans="3:69" ht="20.100000000000001" customHeight="1">
      <c r="C778" s="19">
        <v>62023201</v>
      </c>
      <c r="D778" s="20" t="s">
        <v>1023</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1024</v>
      </c>
      <c r="AV778" s="19">
        <v>10002001</v>
      </c>
      <c r="AW778" s="19">
        <v>21103020</v>
      </c>
      <c r="AX778" s="20" t="s">
        <v>234</v>
      </c>
      <c r="AY778" s="20" t="s">
        <v>264</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62023202</v>
      </c>
      <c r="D779" s="20" t="s">
        <v>1023</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1024</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62023203</v>
      </c>
      <c r="D780" s="20" t="s">
        <v>1023</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1024</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62023204</v>
      </c>
      <c r="D781" s="20" t="s">
        <v>1023</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1024</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62023205</v>
      </c>
      <c r="D782" s="20" t="s">
        <v>1023</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1024</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20.100000000000001" customHeight="1">
      <c r="C783" s="19">
        <v>62023206</v>
      </c>
      <c r="D783" s="20" t="s">
        <v>1023</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163</v>
      </c>
      <c r="AU783" s="19" t="s">
        <v>1024</v>
      </c>
      <c r="AV783" s="19">
        <v>10002001</v>
      </c>
      <c r="AW783" s="19">
        <v>21103020</v>
      </c>
      <c r="AX783" s="20" t="s">
        <v>234</v>
      </c>
      <c r="AY783" s="20" t="s">
        <v>264</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62023301</v>
      </c>
      <c r="D784" s="20" t="s">
        <v>1025</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1026</v>
      </c>
      <c r="AT784" s="20" t="s">
        <v>163</v>
      </c>
      <c r="AU784" s="19" t="s">
        <v>1027</v>
      </c>
      <c r="AV784" s="19">
        <v>10003002</v>
      </c>
      <c r="AW784" s="19">
        <v>21103030</v>
      </c>
      <c r="AX784" s="20" t="s">
        <v>164</v>
      </c>
      <c r="AY784" s="20">
        <v>0</v>
      </c>
      <c r="AZ784" s="18">
        <v>0</v>
      </c>
      <c r="BA784" s="18">
        <v>0</v>
      </c>
      <c r="BB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62023302</v>
      </c>
      <c r="D785" s="20" t="s">
        <v>1025</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1026</v>
      </c>
      <c r="AT785" s="20" t="s">
        <v>163</v>
      </c>
      <c r="AU785" s="19" t="s">
        <v>1027</v>
      </c>
      <c r="AV785" s="19">
        <v>10003002</v>
      </c>
      <c r="AW785" s="19">
        <v>21103030</v>
      </c>
      <c r="AX785" s="20" t="s">
        <v>164</v>
      </c>
      <c r="AY785" s="20">
        <v>0</v>
      </c>
      <c r="AZ785" s="18">
        <v>0</v>
      </c>
      <c r="BA785" s="18">
        <v>0</v>
      </c>
      <c r="BB785" s="170"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62023303</v>
      </c>
      <c r="D786" s="20" t="s">
        <v>1025</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1026</v>
      </c>
      <c r="AT786" s="20" t="s">
        <v>163</v>
      </c>
      <c r="AU786" s="19" t="s">
        <v>1027</v>
      </c>
      <c r="AV786" s="19">
        <v>10003002</v>
      </c>
      <c r="AW786" s="19">
        <v>21103030</v>
      </c>
      <c r="AX786" s="20" t="s">
        <v>164</v>
      </c>
      <c r="AY786" s="20">
        <v>0</v>
      </c>
      <c r="AZ786" s="18">
        <v>0</v>
      </c>
      <c r="BA786" s="18">
        <v>0</v>
      </c>
      <c r="BB786" s="170"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62023304</v>
      </c>
      <c r="D787" s="20" t="s">
        <v>1025</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1026</v>
      </c>
      <c r="AT787" s="20" t="s">
        <v>163</v>
      </c>
      <c r="AU787" s="19" t="s">
        <v>1027</v>
      </c>
      <c r="AV787" s="19">
        <v>10003002</v>
      </c>
      <c r="AW787" s="19">
        <v>21103030</v>
      </c>
      <c r="AX787" s="20" t="s">
        <v>164</v>
      </c>
      <c r="AY787" s="20">
        <v>0</v>
      </c>
      <c r="AZ787" s="18">
        <v>0</v>
      </c>
      <c r="BA787" s="18">
        <v>0</v>
      </c>
      <c r="BB787" s="170"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62023305</v>
      </c>
      <c r="D788" s="20" t="s">
        <v>1025</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1026</v>
      </c>
      <c r="AT788" s="20" t="s">
        <v>163</v>
      </c>
      <c r="AU788" s="19" t="s">
        <v>1027</v>
      </c>
      <c r="AV788" s="19">
        <v>10003002</v>
      </c>
      <c r="AW788" s="19">
        <v>21103030</v>
      </c>
      <c r="AX788" s="20" t="s">
        <v>164</v>
      </c>
      <c r="AY788" s="20">
        <v>0</v>
      </c>
      <c r="AZ788" s="18">
        <v>0</v>
      </c>
      <c r="BA788" s="18">
        <v>0</v>
      </c>
      <c r="BB788" s="170"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19.5" customHeight="1">
      <c r="C789" s="19">
        <v>62023306</v>
      </c>
      <c r="D789" s="20" t="s">
        <v>1025</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1026</v>
      </c>
      <c r="AT789" s="20" t="s">
        <v>163</v>
      </c>
      <c r="AU789" s="19" t="s">
        <v>1027</v>
      </c>
      <c r="AV789" s="19">
        <v>10003002</v>
      </c>
      <c r="AW789" s="19">
        <v>21103030</v>
      </c>
      <c r="AX789" s="20" t="s">
        <v>164</v>
      </c>
      <c r="AY789" s="20">
        <v>0</v>
      </c>
      <c r="AZ789" s="18">
        <v>0</v>
      </c>
      <c r="BA789" s="18">
        <v>0</v>
      </c>
      <c r="BB789" s="170"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spans="2:69" ht="20.100000000000001" customHeight="1">
      <c r="B790" s="185"/>
      <c r="C790" s="11">
        <v>62023401</v>
      </c>
      <c r="D790" s="12" t="s">
        <v>226</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1028</v>
      </c>
      <c r="AT790" s="12" t="s">
        <v>201</v>
      </c>
      <c r="AU790" s="11" t="s">
        <v>1029</v>
      </c>
      <c r="AV790" s="11" t="s">
        <v>162</v>
      </c>
      <c r="AW790" s="11">
        <v>21103040</v>
      </c>
      <c r="AX790" s="12" t="s">
        <v>164</v>
      </c>
      <c r="AY790" s="11">
        <v>0</v>
      </c>
      <c r="AZ790" s="11">
        <v>0</v>
      </c>
      <c r="BA790" s="11">
        <v>0</v>
      </c>
      <c r="BB790" s="37" t="s">
        <v>1030</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62023402</v>
      </c>
      <c r="D791" s="12" t="s">
        <v>226</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1028</v>
      </c>
      <c r="AT791" s="12" t="s">
        <v>201</v>
      </c>
      <c r="AU791" s="11" t="s">
        <v>1029</v>
      </c>
      <c r="AV791" s="11" t="s">
        <v>162</v>
      </c>
      <c r="AW791" s="11">
        <v>21103040</v>
      </c>
      <c r="AX791" s="12" t="s">
        <v>164</v>
      </c>
      <c r="AY791" s="11">
        <v>0</v>
      </c>
      <c r="AZ791" s="11">
        <v>0</v>
      </c>
      <c r="BA791" s="11">
        <v>0</v>
      </c>
      <c r="BB791" s="37" t="s">
        <v>1030</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62023403</v>
      </c>
      <c r="D792" s="12" t="s">
        <v>226</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1031</v>
      </c>
      <c r="AT792" s="12" t="s">
        <v>201</v>
      </c>
      <c r="AU792" s="11" t="s">
        <v>1029</v>
      </c>
      <c r="AV792" s="11" t="s">
        <v>162</v>
      </c>
      <c r="AW792" s="11">
        <v>21103040</v>
      </c>
      <c r="AX792" s="12" t="s">
        <v>164</v>
      </c>
      <c r="AY792" s="11">
        <v>0</v>
      </c>
      <c r="AZ792" s="11">
        <v>0</v>
      </c>
      <c r="BA792" s="11">
        <v>0</v>
      </c>
      <c r="BB792" s="37" t="s">
        <v>1032</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62023404</v>
      </c>
      <c r="D793" s="12" t="s">
        <v>226</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1033</v>
      </c>
      <c r="AT793" s="12" t="s">
        <v>201</v>
      </c>
      <c r="AU793" s="11" t="s">
        <v>1029</v>
      </c>
      <c r="AV793" s="11" t="s">
        <v>162</v>
      </c>
      <c r="AW793" s="11">
        <v>21103040</v>
      </c>
      <c r="AX793" s="12" t="s">
        <v>164</v>
      </c>
      <c r="AY793" s="11">
        <v>0</v>
      </c>
      <c r="AZ793" s="11">
        <v>0</v>
      </c>
      <c r="BA793" s="11">
        <v>0</v>
      </c>
      <c r="BB793" s="37" t="s">
        <v>1034</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62023405</v>
      </c>
      <c r="D794" s="12" t="s">
        <v>226</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1035</v>
      </c>
      <c r="AT794" s="12" t="s">
        <v>201</v>
      </c>
      <c r="AU794" s="11" t="s">
        <v>1029</v>
      </c>
      <c r="AV794" s="11" t="s">
        <v>162</v>
      </c>
      <c r="AW794" s="11">
        <v>21103040</v>
      </c>
      <c r="AX794" s="12" t="s">
        <v>164</v>
      </c>
      <c r="AY794" s="11">
        <v>0</v>
      </c>
      <c r="AZ794" s="11">
        <v>0</v>
      </c>
      <c r="BA794" s="11">
        <v>0</v>
      </c>
      <c r="BB794" s="37" t="s">
        <v>1036</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20.100000000000001" customHeight="1">
      <c r="B795" s="185"/>
      <c r="C795" s="11">
        <v>62023406</v>
      </c>
      <c r="D795" s="12" t="s">
        <v>226</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1037</v>
      </c>
      <c r="AT795" s="12" t="s">
        <v>201</v>
      </c>
      <c r="AU795" s="11" t="s">
        <v>1029</v>
      </c>
      <c r="AV795" s="11" t="s">
        <v>162</v>
      </c>
      <c r="AW795" s="11">
        <v>21103040</v>
      </c>
      <c r="AX795" s="12" t="s">
        <v>164</v>
      </c>
      <c r="AY795" s="11">
        <v>0</v>
      </c>
      <c r="AZ795" s="11">
        <v>0</v>
      </c>
      <c r="BA795" s="11">
        <v>0</v>
      </c>
      <c r="BB795" s="37" t="s">
        <v>1038</v>
      </c>
      <c r="BC795" s="11">
        <v>0</v>
      </c>
      <c r="BD795" s="11">
        <v>0</v>
      </c>
      <c r="BE795" s="11">
        <v>0</v>
      </c>
      <c r="BF795" s="11">
        <v>0</v>
      </c>
      <c r="BG795" s="11">
        <v>0</v>
      </c>
      <c r="BH795" s="11">
        <v>0</v>
      </c>
      <c r="BI795" s="172">
        <v>0</v>
      </c>
      <c r="BJ795" s="11">
        <v>0</v>
      </c>
      <c r="BK795" s="11">
        <v>0</v>
      </c>
      <c r="BL795" s="11">
        <v>0</v>
      </c>
      <c r="BM795" s="11">
        <v>0</v>
      </c>
      <c r="BN795" s="11">
        <v>0</v>
      </c>
      <c r="BO795" s="11">
        <v>0</v>
      </c>
      <c r="BP795" s="11">
        <v>0</v>
      </c>
      <c r="BQ795" s="46">
        <v>0</v>
      </c>
    </row>
    <row r="796" spans="2:69" ht="19.5" customHeight="1">
      <c r="C796" s="161">
        <v>63011101</v>
      </c>
      <c r="D796" s="186" t="s">
        <v>865</v>
      </c>
      <c r="E796" s="161">
        <v>0</v>
      </c>
      <c r="F796" s="161">
        <v>63011101</v>
      </c>
      <c r="G796" s="161">
        <f t="shared" ref="G796:G798" si="71">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63011102</v>
      </c>
      <c r="D797" s="186" t="s">
        <v>865</v>
      </c>
      <c r="E797" s="161">
        <v>1</v>
      </c>
      <c r="F797" s="161">
        <v>63011101</v>
      </c>
      <c r="G797" s="161">
        <f t="shared" si="71"/>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63011103</v>
      </c>
      <c r="D798" s="186" t="s">
        <v>865</v>
      </c>
      <c r="E798" s="161">
        <v>2</v>
      </c>
      <c r="F798" s="161">
        <v>63011101</v>
      </c>
      <c r="G798" s="161">
        <f t="shared" si="71"/>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向前方射出一支锋利的箭,对触碰的怪物造成200%攻击伤害+1500点固定伤害,并使目标移动速度降低50%,持续3秒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63011104</v>
      </c>
      <c r="D799" s="186" t="s">
        <v>865</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向前方射出一支锋利的箭,对触碰的怪物造成225%攻击伤害+2250点固定伤害,并使目标移动速度降低50%,持续3秒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63011105</v>
      </c>
      <c r="D800" s="186" t="s">
        <v>865</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向前方射出一支锋利的箭,对触碰的怪物造成250%攻击伤害+3250点固定伤害,并使目标移动速度降低50%,持续3秒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61">
        <v>63011106</v>
      </c>
      <c r="D801" s="186" t="s">
        <v>865</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86" t="s">
        <v>163</v>
      </c>
      <c r="AU801" s="161" t="s">
        <v>866</v>
      </c>
      <c r="AV801" s="161">
        <v>10003002</v>
      </c>
      <c r="AW801" s="161">
        <v>21200010</v>
      </c>
      <c r="AX801" s="186" t="s">
        <v>384</v>
      </c>
      <c r="AY801" s="186">
        <v>0</v>
      </c>
      <c r="AZ801" s="161">
        <v>0</v>
      </c>
      <c r="BA801" s="161">
        <v>0</v>
      </c>
      <c r="BB801" s="190" t="str">
        <f t="shared" si="72"/>
        <v>向前方射出一支锋利的箭,对触碰的怪物造成275%攻击伤害+4250点固定伤害,并使目标移动速度降低50%,持续3秒</v>
      </c>
      <c r="BC801" s="161">
        <v>0</v>
      </c>
      <c r="BD801" s="161">
        <v>0</v>
      </c>
      <c r="BE801" s="161">
        <v>0</v>
      </c>
      <c r="BF801" s="161">
        <v>0</v>
      </c>
      <c r="BG801" s="161">
        <v>0</v>
      </c>
      <c r="BH801" s="161">
        <v>0</v>
      </c>
      <c r="BI801" s="193">
        <v>0</v>
      </c>
      <c r="BJ801" s="161">
        <v>0</v>
      </c>
      <c r="BK801" s="161">
        <v>0</v>
      </c>
      <c r="BL801" s="161">
        <v>0</v>
      </c>
      <c r="BM801" s="161">
        <v>0</v>
      </c>
      <c r="BN801" s="161">
        <v>0</v>
      </c>
      <c r="BO801" s="161">
        <v>0</v>
      </c>
      <c r="BP801" s="11">
        <v>0</v>
      </c>
      <c r="BQ801" s="46">
        <v>0</v>
      </c>
    </row>
    <row r="802" spans="3:69" ht="19.5" customHeight="1">
      <c r="C802" s="158">
        <v>63011201</v>
      </c>
      <c r="D802" s="187" t="s">
        <v>1039</v>
      </c>
      <c r="E802" s="162">
        <v>0</v>
      </c>
      <c r="F802" s="162">
        <v>63011201</v>
      </c>
      <c r="G802" s="158">
        <f t="shared" ref="G802:G804" si="73">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967</v>
      </c>
      <c r="AV802" s="162">
        <v>10003002</v>
      </c>
      <c r="AW802" s="162">
        <v>21200110</v>
      </c>
      <c r="AX802" s="187" t="s">
        <v>1040</v>
      </c>
      <c r="AY802" s="187">
        <v>0</v>
      </c>
      <c r="AZ802" s="161">
        <v>0</v>
      </c>
      <c r="BA802" s="161">
        <v>0</v>
      </c>
      <c r="BB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63011202</v>
      </c>
      <c r="D803" s="187" t="s">
        <v>1039</v>
      </c>
      <c r="E803" s="162">
        <v>1</v>
      </c>
      <c r="F803" s="162">
        <v>63011201</v>
      </c>
      <c r="G803" s="158">
        <f t="shared" si="73"/>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967</v>
      </c>
      <c r="AV803" s="162">
        <v>10003002</v>
      </c>
      <c r="AW803" s="162">
        <v>21200110</v>
      </c>
      <c r="AX803" s="187" t="s">
        <v>1040</v>
      </c>
      <c r="AY803" s="187">
        <v>0</v>
      </c>
      <c r="AZ803" s="161">
        <v>0</v>
      </c>
      <c r="BA803" s="161">
        <v>0</v>
      </c>
      <c r="BB803" s="190"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63011203</v>
      </c>
      <c r="D804" s="187" t="s">
        <v>1039</v>
      </c>
      <c r="E804" s="162">
        <v>2</v>
      </c>
      <c r="F804" s="162">
        <v>63011201</v>
      </c>
      <c r="G804" s="158">
        <f t="shared" si="73"/>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967</v>
      </c>
      <c r="AV804" s="162">
        <v>10003002</v>
      </c>
      <c r="AW804" s="162">
        <v>21200110</v>
      </c>
      <c r="AX804" s="187" t="s">
        <v>1040</v>
      </c>
      <c r="AY804" s="187">
        <v>0</v>
      </c>
      <c r="AZ804" s="161">
        <v>0</v>
      </c>
      <c r="BA804" s="161">
        <v>0</v>
      </c>
      <c r="BB804" s="190" t="str">
        <f t="shared" si="74"/>
        <v>对目标方向投掷2个光球,对触碰的单位造成造成135%攻击伤害+950点固定伤害,此光球再移动到一定位置后会再原始路径返回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63011204</v>
      </c>
      <c r="D805" s="187" t="s">
        <v>1039</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967</v>
      </c>
      <c r="AV805" s="162">
        <v>10003002</v>
      </c>
      <c r="AW805" s="162">
        <v>21200110</v>
      </c>
      <c r="AX805" s="187" t="s">
        <v>1040</v>
      </c>
      <c r="AY805" s="187">
        <v>0</v>
      </c>
      <c r="AZ805" s="161">
        <v>0</v>
      </c>
      <c r="BA805" s="161">
        <v>0</v>
      </c>
      <c r="BB805" s="190" t="str">
        <f t="shared" si="74"/>
        <v>对目标方向投掷2个光球,对触碰的单位造成造成150%攻击伤害+1500点固定伤害,此光球再移动到一定位置后会再原始路径返回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63011205</v>
      </c>
      <c r="D806" s="187" t="s">
        <v>1039</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967</v>
      </c>
      <c r="AV806" s="162">
        <v>10003002</v>
      </c>
      <c r="AW806" s="162">
        <v>21200110</v>
      </c>
      <c r="AX806" s="187" t="s">
        <v>1040</v>
      </c>
      <c r="AY806" s="187">
        <v>0</v>
      </c>
      <c r="AZ806" s="161">
        <v>0</v>
      </c>
      <c r="BA806" s="161">
        <v>0</v>
      </c>
      <c r="BB806" s="190" t="str">
        <f t="shared" si="74"/>
        <v>对目标方向投掷2个光球,对触碰的单位造成造成165%攻击伤害+2250点固定伤害,此光球再移动到一定位置后会再原始路径返回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19.5" customHeight="1">
      <c r="C807" s="158">
        <v>63011206</v>
      </c>
      <c r="D807" s="187" t="s">
        <v>1039</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162</v>
      </c>
      <c r="AT807" s="187" t="s">
        <v>901</v>
      </c>
      <c r="AU807" s="162" t="s">
        <v>967</v>
      </c>
      <c r="AV807" s="162">
        <v>10003002</v>
      </c>
      <c r="AW807" s="162">
        <v>21200110</v>
      </c>
      <c r="AX807" s="187" t="s">
        <v>1040</v>
      </c>
      <c r="AY807" s="187">
        <v>0</v>
      </c>
      <c r="AZ807" s="161">
        <v>0</v>
      </c>
      <c r="BA807" s="161">
        <v>0</v>
      </c>
      <c r="BB807" s="190" t="str">
        <f t="shared" si="74"/>
        <v>对目标方向投掷2个光球,对触碰的单位造成造成180%攻击伤害+3000点固定伤害,此光球再移动到一定位置后会再原始路径返回</v>
      </c>
      <c r="BC807" s="162">
        <v>0</v>
      </c>
      <c r="BD807" s="158">
        <v>0</v>
      </c>
      <c r="BE807" s="162">
        <v>0</v>
      </c>
      <c r="BF807" s="162">
        <v>0</v>
      </c>
      <c r="BG807" s="162">
        <v>0</v>
      </c>
      <c r="BH807" s="162">
        <v>0</v>
      </c>
      <c r="BI807" s="164">
        <v>0</v>
      </c>
      <c r="BJ807" s="161">
        <v>0</v>
      </c>
      <c r="BK807" s="161">
        <v>0</v>
      </c>
      <c r="BL807" s="161">
        <v>0</v>
      </c>
      <c r="BM807" s="161">
        <v>0</v>
      </c>
      <c r="BN807" s="161">
        <v>0</v>
      </c>
      <c r="BO807" s="161">
        <v>0</v>
      </c>
      <c r="BP807" s="11">
        <v>0</v>
      </c>
      <c r="BQ807" s="46">
        <v>0</v>
      </c>
    </row>
    <row r="808" spans="3:69" ht="20.100000000000001" customHeight="1">
      <c r="C808" s="158">
        <v>63011301</v>
      </c>
      <c r="D808" s="159" t="s">
        <v>867</v>
      </c>
      <c r="E808" s="162">
        <v>0</v>
      </c>
      <c r="F808" s="158">
        <v>63011301</v>
      </c>
      <c r="G808" s="158">
        <f t="shared" ref="G808:G810" si="75">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1041</v>
      </c>
      <c r="AV808" s="162">
        <v>0</v>
      </c>
      <c r="AW808" s="162">
        <v>21101051</v>
      </c>
      <c r="AX808" s="159" t="s">
        <v>745</v>
      </c>
      <c r="AY808" s="333" t="s">
        <v>1042</v>
      </c>
      <c r="AZ808" s="161">
        <v>0</v>
      </c>
      <c r="BA808" s="161">
        <v>0</v>
      </c>
      <c r="BB808" s="191" t="s">
        <v>1043</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63011302</v>
      </c>
      <c r="D809" s="159" t="s">
        <v>867</v>
      </c>
      <c r="E809" s="162">
        <v>1</v>
      </c>
      <c r="F809" s="158">
        <v>63011301</v>
      </c>
      <c r="G809" s="158">
        <f t="shared" si="75"/>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1041</v>
      </c>
      <c r="AV809" s="162">
        <v>0</v>
      </c>
      <c r="AW809" s="162">
        <v>21101051</v>
      </c>
      <c r="AX809" s="159" t="s">
        <v>745</v>
      </c>
      <c r="AY809" s="333" t="s">
        <v>1042</v>
      </c>
      <c r="AZ809" s="161">
        <v>0</v>
      </c>
      <c r="BA809" s="161">
        <v>0</v>
      </c>
      <c r="BB809" s="191" t="s">
        <v>1043</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20.100000000000001" customHeight="1">
      <c r="C810" s="158">
        <v>63011303</v>
      </c>
      <c r="D810" s="159" t="s">
        <v>867</v>
      </c>
      <c r="E810" s="162">
        <v>2</v>
      </c>
      <c r="F810" s="158">
        <v>63011301</v>
      </c>
      <c r="G810" s="158">
        <f t="shared" si="75"/>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1041</v>
      </c>
      <c r="AV810" s="162">
        <v>0</v>
      </c>
      <c r="AW810" s="162">
        <v>21101051</v>
      </c>
      <c r="AX810" s="159" t="s">
        <v>745</v>
      </c>
      <c r="AY810" s="333" t="s">
        <v>1044</v>
      </c>
      <c r="AZ810" s="161">
        <v>0</v>
      </c>
      <c r="BA810" s="161">
        <v>0</v>
      </c>
      <c r="BB810" s="191" t="s">
        <v>1045</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63011304</v>
      </c>
      <c r="D811" s="159" t="s">
        <v>867</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1041</v>
      </c>
      <c r="AV811" s="162">
        <v>0</v>
      </c>
      <c r="AW811" s="162">
        <v>21101051</v>
      </c>
      <c r="AX811" s="159" t="s">
        <v>745</v>
      </c>
      <c r="AY811" s="333" t="s">
        <v>1046</v>
      </c>
      <c r="AZ811" s="161">
        <v>0</v>
      </c>
      <c r="BA811" s="161">
        <v>0</v>
      </c>
      <c r="BB811" s="191" t="s">
        <v>1047</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63011305</v>
      </c>
      <c r="D812" s="159" t="s">
        <v>867</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1041</v>
      </c>
      <c r="AV812" s="162">
        <v>0</v>
      </c>
      <c r="AW812" s="162">
        <v>21101051</v>
      </c>
      <c r="AX812" s="159" t="s">
        <v>745</v>
      </c>
      <c r="AY812" s="333" t="s">
        <v>1048</v>
      </c>
      <c r="AZ812" s="161">
        <v>0</v>
      </c>
      <c r="BA812" s="161">
        <v>0</v>
      </c>
      <c r="BB812" s="191" t="s">
        <v>1049</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19.5" customHeight="1">
      <c r="C813" s="158">
        <v>63011306</v>
      </c>
      <c r="D813" s="159" t="s">
        <v>867</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162</v>
      </c>
      <c r="AT813" s="159" t="s">
        <v>942</v>
      </c>
      <c r="AU813" s="158" t="s">
        <v>1041</v>
      </c>
      <c r="AV813" s="162">
        <v>0</v>
      </c>
      <c r="AW813" s="162">
        <v>21101051</v>
      </c>
      <c r="AX813" s="159" t="s">
        <v>745</v>
      </c>
      <c r="AY813" s="333" t="s">
        <v>1050</v>
      </c>
      <c r="AZ813" s="161">
        <v>0</v>
      </c>
      <c r="BA813" s="161">
        <v>0</v>
      </c>
      <c r="BB813" s="191" t="s">
        <v>1051</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spans="3:69" ht="20.100000000000001" customHeight="1">
      <c r="C814" s="158">
        <v>63011311</v>
      </c>
      <c r="D814" s="17" t="s">
        <v>222</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163</v>
      </c>
      <c r="AU814" s="16">
        <v>0</v>
      </c>
      <c r="AV814" s="19">
        <v>0</v>
      </c>
      <c r="AW814" s="19">
        <v>0</v>
      </c>
      <c r="AX814" s="17" t="s">
        <v>164</v>
      </c>
      <c r="AY814" s="16">
        <v>0</v>
      </c>
      <c r="AZ814" s="18">
        <v>0</v>
      </c>
      <c r="BA814" s="18">
        <v>0</v>
      </c>
      <c r="BB814" s="39" t="s">
        <v>1052</v>
      </c>
      <c r="BC814" s="16"/>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63011312</v>
      </c>
      <c r="D815" s="17" t="s">
        <v>1053</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171</v>
      </c>
      <c r="AG815" s="11">
        <v>0</v>
      </c>
      <c r="AH815" s="11">
        <v>0</v>
      </c>
      <c r="AI815" s="11">
        <v>0</v>
      </c>
      <c r="AJ815" s="11">
        <v>1.5</v>
      </c>
      <c r="AK815" s="16">
        <v>0</v>
      </c>
      <c r="AL815" s="16">
        <v>0</v>
      </c>
      <c r="AM815" s="16">
        <v>0</v>
      </c>
      <c r="AN815" s="16">
        <v>0</v>
      </c>
      <c r="AO815" s="16">
        <v>3000</v>
      </c>
      <c r="AP815" s="16">
        <v>0.5</v>
      </c>
      <c r="AQ815" s="16">
        <v>0</v>
      </c>
      <c r="AR815" s="11">
        <v>0</v>
      </c>
      <c r="AS815" s="16">
        <v>0</v>
      </c>
      <c r="AT815" s="17" t="s">
        <v>163</v>
      </c>
      <c r="AU815" s="16">
        <v>0</v>
      </c>
      <c r="AV815" s="19">
        <v>10000007</v>
      </c>
      <c r="AW815" s="19">
        <v>21201050</v>
      </c>
      <c r="AX815" s="17" t="s">
        <v>164</v>
      </c>
      <c r="AY815" s="16">
        <v>0</v>
      </c>
      <c r="AZ815" s="18">
        <v>0</v>
      </c>
      <c r="BA815" s="18">
        <v>1</v>
      </c>
      <c r="BB815" s="39" t="s">
        <v>1054</v>
      </c>
      <c r="BC815" s="16">
        <v>0</v>
      </c>
      <c r="BD815" s="16">
        <v>0</v>
      </c>
      <c r="BE815" s="16"/>
      <c r="BF815" s="16"/>
      <c r="BG815" s="16"/>
      <c r="BH815" s="19"/>
      <c r="BI815" s="16">
        <v>0</v>
      </c>
      <c r="BJ815" s="11">
        <v>0</v>
      </c>
      <c r="BK815" s="11">
        <v>0</v>
      </c>
      <c r="BL815" s="11">
        <v>0</v>
      </c>
      <c r="BM815" s="11">
        <v>0</v>
      </c>
      <c r="BN815" s="11">
        <v>0</v>
      </c>
      <c r="BO815" s="11">
        <v>0</v>
      </c>
      <c r="BP815" s="11">
        <v>0</v>
      </c>
      <c r="BQ815" s="46">
        <v>0</v>
      </c>
    </row>
    <row r="816" spans="3:69" ht="20.100000000000001" customHeight="1">
      <c r="C816" s="158">
        <v>63011313</v>
      </c>
      <c r="D816" s="17" t="s">
        <v>1055</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163</v>
      </c>
      <c r="AU816" s="11" t="s">
        <v>965</v>
      </c>
      <c r="AV816" s="11" t="s">
        <v>162</v>
      </c>
      <c r="AW816" s="11" t="s">
        <v>1056</v>
      </c>
      <c r="AX816" s="12" t="s">
        <v>164</v>
      </c>
      <c r="AY816" s="11">
        <v>0</v>
      </c>
      <c r="AZ816" s="18">
        <v>0</v>
      </c>
      <c r="BA816" s="18">
        <v>0</v>
      </c>
      <c r="BB816" s="37" t="s">
        <v>1057</v>
      </c>
      <c r="BC816" s="11">
        <v>0</v>
      </c>
      <c r="BD816" s="16">
        <v>0</v>
      </c>
      <c r="BE816" s="16"/>
      <c r="BF816" s="16"/>
      <c r="BG816" s="16"/>
      <c r="BH816" s="19"/>
      <c r="BI816" s="14">
        <v>0</v>
      </c>
      <c r="BJ816" s="11">
        <v>0</v>
      </c>
      <c r="BK816" s="11">
        <v>0</v>
      </c>
      <c r="BL816" s="11">
        <v>0</v>
      </c>
      <c r="BM816" s="11">
        <v>0</v>
      </c>
      <c r="BN816" s="11">
        <v>0</v>
      </c>
      <c r="BO816" s="11">
        <v>0</v>
      </c>
      <c r="BP816" s="11">
        <v>0</v>
      </c>
      <c r="BQ816" s="46">
        <v>0</v>
      </c>
    </row>
    <row r="817" spans="3:69" ht="20.100000000000001" customHeight="1">
      <c r="C817" s="158">
        <v>63011314</v>
      </c>
      <c r="D817" s="17" t="s">
        <v>1058</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171</v>
      </c>
      <c r="AG817" s="11">
        <v>2</v>
      </c>
      <c r="AH817" s="11">
        <v>2</v>
      </c>
      <c r="AI817" s="11">
        <v>0</v>
      </c>
      <c r="AJ817" s="11">
        <v>1.5</v>
      </c>
      <c r="AK817" s="16">
        <v>0</v>
      </c>
      <c r="AL817" s="16">
        <v>0</v>
      </c>
      <c r="AM817" s="16">
        <v>0</v>
      </c>
      <c r="AN817" s="16">
        <v>0</v>
      </c>
      <c r="AO817" s="16">
        <v>3000</v>
      </c>
      <c r="AP817" s="16">
        <v>0.5</v>
      </c>
      <c r="AQ817" s="16">
        <v>0</v>
      </c>
      <c r="AR817" s="11">
        <v>0</v>
      </c>
      <c r="AS817" s="16" t="s">
        <v>162</v>
      </c>
      <c r="AT817" s="17" t="s">
        <v>163</v>
      </c>
      <c r="AU817" s="16">
        <v>0</v>
      </c>
      <c r="AV817" s="19">
        <v>0</v>
      </c>
      <c r="AW817" s="19">
        <v>0</v>
      </c>
      <c r="AX817" s="17" t="s">
        <v>164</v>
      </c>
      <c r="AY817" s="16" t="s">
        <v>1059</v>
      </c>
      <c r="AZ817" s="18">
        <v>0</v>
      </c>
      <c r="BA817" s="18">
        <v>0</v>
      </c>
      <c r="BB817" s="39" t="s">
        <v>1060</v>
      </c>
      <c r="BC817" s="16"/>
      <c r="BD817" s="16">
        <v>0</v>
      </c>
      <c r="BE817" s="16"/>
      <c r="BF817" s="16"/>
      <c r="BG817" s="16"/>
      <c r="BH817" s="19"/>
      <c r="BI817" s="16">
        <v>0</v>
      </c>
      <c r="BJ817" s="11">
        <v>0</v>
      </c>
      <c r="BK817" s="11">
        <v>0</v>
      </c>
      <c r="BL817" s="11">
        <v>0</v>
      </c>
      <c r="BM817" s="11">
        <v>0</v>
      </c>
      <c r="BN817" s="11">
        <v>0</v>
      </c>
      <c r="BO817" s="11">
        <v>0</v>
      </c>
      <c r="BP817" s="11">
        <v>0</v>
      </c>
      <c r="BQ817" s="46">
        <v>0</v>
      </c>
    </row>
    <row r="818" spans="3:69" ht="20.100000000000001" customHeight="1">
      <c r="C818" s="158">
        <v>63011315</v>
      </c>
      <c r="D818" s="62" t="s">
        <v>405</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163</v>
      </c>
      <c r="AU818" s="63" t="s">
        <v>868</v>
      </c>
      <c r="AV818" s="63">
        <v>10000009</v>
      </c>
      <c r="AW818" s="63">
        <v>70405005</v>
      </c>
      <c r="AX818" s="62" t="s">
        <v>234</v>
      </c>
      <c r="AY818" s="62" t="s">
        <v>264</v>
      </c>
      <c r="AZ818" s="64">
        <v>0</v>
      </c>
      <c r="BA818" s="64">
        <v>0</v>
      </c>
      <c r="BB818" s="192" t="s">
        <v>1061</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spans="3:69" ht="20.100000000000001" customHeight="1">
      <c r="C819" s="158">
        <v>63011316</v>
      </c>
      <c r="D819" s="17" t="s">
        <v>992</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1062</v>
      </c>
      <c r="AZ819" s="18">
        <v>0</v>
      </c>
      <c r="BA819" s="18">
        <v>0</v>
      </c>
      <c r="BB819" s="39" t="s">
        <v>1063</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63011317</v>
      </c>
      <c r="D820" s="17" t="s">
        <v>992</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171</v>
      </c>
      <c r="AG820" s="11">
        <v>2</v>
      </c>
      <c r="AH820" s="11">
        <v>2</v>
      </c>
      <c r="AI820" s="11">
        <v>0</v>
      </c>
      <c r="AJ820" s="11">
        <v>1.5</v>
      </c>
      <c r="AK820" s="16">
        <v>0</v>
      </c>
      <c r="AL820" s="16">
        <v>0</v>
      </c>
      <c r="AM820" s="16">
        <v>0</v>
      </c>
      <c r="AN820" s="16">
        <v>0</v>
      </c>
      <c r="AO820" s="16">
        <v>3000</v>
      </c>
      <c r="AP820" s="16">
        <v>0.5</v>
      </c>
      <c r="AQ820" s="16">
        <v>0</v>
      </c>
      <c r="AR820" s="11">
        <v>0</v>
      </c>
      <c r="AS820" s="16" t="s">
        <v>162</v>
      </c>
      <c r="AT820" s="17" t="s">
        <v>163</v>
      </c>
      <c r="AU820" s="16">
        <v>0</v>
      </c>
      <c r="AV820" s="19">
        <v>0</v>
      </c>
      <c r="AW820" s="19">
        <v>0</v>
      </c>
      <c r="AX820" s="17" t="s">
        <v>164</v>
      </c>
      <c r="AY820" s="16" t="s">
        <v>1064</v>
      </c>
      <c r="AZ820" s="18">
        <v>0</v>
      </c>
      <c r="BA820" s="18">
        <v>0</v>
      </c>
      <c r="BB820" s="39" t="s">
        <v>1065</v>
      </c>
      <c r="BC820" s="16"/>
      <c r="BD820" s="16">
        <v>0</v>
      </c>
      <c r="BE820" s="16"/>
      <c r="BF820" s="16"/>
      <c r="BG820" s="16"/>
      <c r="BH820" s="19"/>
      <c r="BI820" s="16">
        <v>0</v>
      </c>
      <c r="BJ820" s="11">
        <v>0</v>
      </c>
      <c r="BK820" s="11">
        <v>0</v>
      </c>
      <c r="BL820" s="11">
        <v>0</v>
      </c>
      <c r="BM820" s="11">
        <v>0</v>
      </c>
      <c r="BN820" s="11">
        <v>0</v>
      </c>
      <c r="BO820" s="11">
        <v>0</v>
      </c>
      <c r="BP820" s="11">
        <v>0</v>
      </c>
      <c r="BQ820" s="46">
        <v>0</v>
      </c>
    </row>
    <row r="821" spans="3:69" ht="20.100000000000001" customHeight="1">
      <c r="C821" s="158">
        <v>63011321</v>
      </c>
      <c r="D821" s="159" t="s">
        <v>867</v>
      </c>
      <c r="E821" s="162">
        <v>0</v>
      </c>
      <c r="F821" s="158">
        <v>63011301</v>
      </c>
      <c r="G821" s="158">
        <f t="shared" ref="G821:G823" si="76">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1041</v>
      </c>
      <c r="AV821" s="162">
        <v>0</v>
      </c>
      <c r="AW821" s="162">
        <v>21101051</v>
      </c>
      <c r="AX821" s="159" t="s">
        <v>745</v>
      </c>
      <c r="AY821" s="333" t="s">
        <v>1066</v>
      </c>
      <c r="AZ821" s="161">
        <v>0</v>
      </c>
      <c r="BA821" s="161">
        <v>0</v>
      </c>
      <c r="BB821" s="191" t="s">
        <v>1043</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63011322</v>
      </c>
      <c r="D822" s="159" t="s">
        <v>867</v>
      </c>
      <c r="E822" s="162">
        <v>1</v>
      </c>
      <c r="F822" s="158">
        <v>63011301</v>
      </c>
      <c r="G822" s="158">
        <f t="shared" si="76"/>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1041</v>
      </c>
      <c r="AV822" s="162">
        <v>0</v>
      </c>
      <c r="AW822" s="162">
        <v>21101051</v>
      </c>
      <c r="AX822" s="159" t="s">
        <v>745</v>
      </c>
      <c r="AY822" s="333" t="s">
        <v>1066</v>
      </c>
      <c r="AZ822" s="161">
        <v>0</v>
      </c>
      <c r="BA822" s="161">
        <v>0</v>
      </c>
      <c r="BB822" s="191" t="s">
        <v>1043</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20.100000000000001" customHeight="1">
      <c r="C823" s="158">
        <v>63011323</v>
      </c>
      <c r="D823" s="159" t="s">
        <v>867</v>
      </c>
      <c r="E823" s="162">
        <v>2</v>
      </c>
      <c r="F823" s="158">
        <v>63011301</v>
      </c>
      <c r="G823" s="158">
        <f t="shared" si="76"/>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1041</v>
      </c>
      <c r="AV823" s="162">
        <v>0</v>
      </c>
      <c r="AW823" s="162">
        <v>21101051</v>
      </c>
      <c r="AX823" s="159" t="s">
        <v>745</v>
      </c>
      <c r="AY823" s="333" t="s">
        <v>1067</v>
      </c>
      <c r="AZ823" s="161">
        <v>0</v>
      </c>
      <c r="BA823" s="161">
        <v>0</v>
      </c>
      <c r="BB823" s="191" t="s">
        <v>1045</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63011324</v>
      </c>
      <c r="D824" s="159" t="s">
        <v>867</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1041</v>
      </c>
      <c r="AV824" s="162">
        <v>0</v>
      </c>
      <c r="AW824" s="162">
        <v>21101051</v>
      </c>
      <c r="AX824" s="159" t="s">
        <v>745</v>
      </c>
      <c r="AY824" s="333" t="s">
        <v>1068</v>
      </c>
      <c r="AZ824" s="161">
        <v>0</v>
      </c>
      <c r="BA824" s="161">
        <v>0</v>
      </c>
      <c r="BB824" s="191" t="s">
        <v>1047</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63011325</v>
      </c>
      <c r="D825" s="159" t="s">
        <v>867</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1041</v>
      </c>
      <c r="AV825" s="162">
        <v>0</v>
      </c>
      <c r="AW825" s="162">
        <v>21101051</v>
      </c>
      <c r="AX825" s="159" t="s">
        <v>745</v>
      </c>
      <c r="AY825" s="333" t="s">
        <v>1069</v>
      </c>
      <c r="AZ825" s="161">
        <v>0</v>
      </c>
      <c r="BA825" s="161">
        <v>0</v>
      </c>
      <c r="BB825" s="191" t="s">
        <v>1049</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19.5" customHeight="1">
      <c r="C826" s="158">
        <v>63011326</v>
      </c>
      <c r="D826" s="159" t="s">
        <v>867</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162</v>
      </c>
      <c r="AT826" s="159" t="s">
        <v>163</v>
      </c>
      <c r="AU826" s="158" t="s">
        <v>1041</v>
      </c>
      <c r="AV826" s="162">
        <v>0</v>
      </c>
      <c r="AW826" s="162">
        <v>21101051</v>
      </c>
      <c r="AX826" s="159" t="s">
        <v>745</v>
      </c>
      <c r="AY826" s="333" t="s">
        <v>1070</v>
      </c>
      <c r="AZ826" s="161">
        <v>0</v>
      </c>
      <c r="BA826" s="161">
        <v>0</v>
      </c>
      <c r="BB826" s="191" t="s">
        <v>1051</v>
      </c>
      <c r="BC826" s="158">
        <v>0</v>
      </c>
      <c r="BD826" s="158">
        <v>0</v>
      </c>
      <c r="BE826" s="158">
        <v>0</v>
      </c>
      <c r="BF826" s="158">
        <v>0</v>
      </c>
      <c r="BG826" s="158">
        <v>0</v>
      </c>
      <c r="BH826" s="158">
        <v>0</v>
      </c>
      <c r="BI826" s="164">
        <v>0</v>
      </c>
      <c r="BJ826" s="161">
        <v>0</v>
      </c>
      <c r="BK826" s="161">
        <v>0</v>
      </c>
      <c r="BL826" s="161">
        <v>0</v>
      </c>
      <c r="BM826" s="161">
        <v>0</v>
      </c>
      <c r="BN826" s="161">
        <v>0</v>
      </c>
      <c r="BO826" s="161">
        <v>0</v>
      </c>
      <c r="BP826" s="11">
        <v>0</v>
      </c>
      <c r="BQ826" s="46">
        <v>0</v>
      </c>
    </row>
    <row r="827" spans="3:69" ht="20.100000000000001" customHeight="1">
      <c r="C827" s="158">
        <v>63012101</v>
      </c>
      <c r="D827" s="187" t="s">
        <v>1071</v>
      </c>
      <c r="E827" s="162">
        <v>0</v>
      </c>
      <c r="F827" s="162">
        <v>63012101</v>
      </c>
      <c r="G827" s="158">
        <f t="shared" ref="G827:G829" si="77">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63012102</v>
      </c>
      <c r="D828" s="187" t="s">
        <v>1071</v>
      </c>
      <c r="E828" s="162">
        <v>1</v>
      </c>
      <c r="F828" s="162">
        <v>63012101</v>
      </c>
      <c r="G828" s="158">
        <f t="shared" si="77"/>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63012103</v>
      </c>
      <c r="D829" s="187" t="s">
        <v>1071</v>
      </c>
      <c r="E829" s="162">
        <v>2</v>
      </c>
      <c r="F829" s="162">
        <v>63012101</v>
      </c>
      <c r="G829" s="158">
        <f t="shared" si="77"/>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对于当前目标造成275%攻击伤害+1800点固定伤害,如目标生命低于30%的则造成伤害提升50%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63012104</v>
      </c>
      <c r="D830" s="187" t="s">
        <v>1071</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对于当前目标造成300%攻击伤害+2800点固定伤害,如目标生命低于30%的则造成伤害提升50%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63012105</v>
      </c>
      <c r="D831" s="187" t="s">
        <v>1071</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对于当前目标造成325%攻击伤害+4000点固定伤害,如目标生命低于30%的则造成伤害提升50%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63012106</v>
      </c>
      <c r="D832" s="187" t="s">
        <v>1071</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162</v>
      </c>
      <c r="AT832" s="159" t="s">
        <v>497</v>
      </c>
      <c r="AU832" s="162" t="s">
        <v>196</v>
      </c>
      <c r="AV832" s="162">
        <v>21200120</v>
      </c>
      <c r="AW832" s="162">
        <v>0</v>
      </c>
      <c r="AX832" s="187" t="s">
        <v>197</v>
      </c>
      <c r="AY832" s="187" t="s">
        <v>162</v>
      </c>
      <c r="AZ832" s="161">
        <v>0</v>
      </c>
      <c r="BA832" s="161">
        <v>0</v>
      </c>
      <c r="BB832" s="190" t="str">
        <f t="shared" si="78"/>
        <v>对于当前目标造成350%攻击伤害+5200点固定伤害,如目标生命低于30%的则造成伤害提升50%</v>
      </c>
      <c r="BC832" s="162">
        <v>0</v>
      </c>
      <c r="BD832" s="162">
        <v>0</v>
      </c>
      <c r="BE832" s="162">
        <v>0</v>
      </c>
      <c r="BF832" s="162">
        <v>0</v>
      </c>
      <c r="BG832" s="162">
        <v>0</v>
      </c>
      <c r="BH832" s="162">
        <v>0</v>
      </c>
      <c r="BI832" s="162">
        <v>0</v>
      </c>
      <c r="BJ832" s="161">
        <v>0</v>
      </c>
      <c r="BK832" s="161">
        <v>0</v>
      </c>
      <c r="BL832" s="161">
        <v>0</v>
      </c>
      <c r="BM832" s="161">
        <v>0</v>
      </c>
      <c r="BN832" s="161">
        <v>0</v>
      </c>
      <c r="BO832" s="161">
        <v>0</v>
      </c>
      <c r="BP832" s="11">
        <v>0</v>
      </c>
      <c r="BQ832" s="46">
        <v>0</v>
      </c>
    </row>
    <row r="833" spans="3:69" ht="20.100000000000001" customHeight="1">
      <c r="C833" s="158">
        <v>63012201</v>
      </c>
      <c r="D833" s="186" t="s">
        <v>869</v>
      </c>
      <c r="E833" s="162">
        <v>0</v>
      </c>
      <c r="F833" s="162">
        <v>60031111</v>
      </c>
      <c r="G833" s="158">
        <f t="shared" ref="G833:G835" si="79">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1072</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1073</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63012202</v>
      </c>
      <c r="D834" s="186" t="s">
        <v>869</v>
      </c>
      <c r="E834" s="162">
        <v>1</v>
      </c>
      <c r="F834" s="162">
        <v>60031111</v>
      </c>
      <c r="G834" s="158">
        <f t="shared" si="79"/>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1072</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1073</v>
      </c>
      <c r="AZ834" s="161">
        <v>0</v>
      </c>
      <c r="BA834" s="161">
        <v>0</v>
      </c>
      <c r="BB834" s="190" t="str">
        <f>"对前方扇形范围进行散射,造成"&amp;W834*100&amp;"%攻击伤害+"&amp;X834&amp;"点固定伤害"&amp;",并对目标触发1秒眩晕"</f>
        <v>对前方扇形范围进行散射,造成175%攻击伤害+750点固定伤害,并对目标触发1秒眩晕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63012203</v>
      </c>
      <c r="D835" s="186" t="s">
        <v>869</v>
      </c>
      <c r="E835" s="162">
        <v>2</v>
      </c>
      <c r="F835" s="162">
        <v>60031111</v>
      </c>
      <c r="G835" s="158">
        <f t="shared" si="79"/>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1072</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1073</v>
      </c>
      <c r="AZ835" s="161">
        <v>0</v>
      </c>
      <c r="BA835" s="161">
        <v>0</v>
      </c>
      <c r="BB835" s="190" t="str">
        <f t="shared" ref="BB835:BB838" si="80">"对前方扇形范围进行散射,造成"&amp;W835*100&amp;"%攻击伤害+"&amp;X835&amp;"点固定伤害"&amp;",并对目标触发1秒眩晕"</f>
        <v>对前方扇形范围进行散射,造成200%攻击伤害+1500点固定伤害,并对目标触发1秒眩晕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63012204</v>
      </c>
      <c r="D836" s="186" t="s">
        <v>869</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1072</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1073</v>
      </c>
      <c r="AZ836" s="161">
        <v>0</v>
      </c>
      <c r="BA836" s="161">
        <v>0</v>
      </c>
      <c r="BB836" s="190" t="str">
        <f t="shared" si="80"/>
        <v>对前方扇形范围进行散射,造成225%攻击伤害+2250点固定伤害,并对目标触发1秒眩晕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63012205</v>
      </c>
      <c r="D837" s="186" t="s">
        <v>869</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1072</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1073</v>
      </c>
      <c r="AZ837" s="161">
        <v>0</v>
      </c>
      <c r="BA837" s="161">
        <v>0</v>
      </c>
      <c r="BB837" s="190" t="str">
        <f t="shared" si="80"/>
        <v>对前方扇形范围进行散射,造成250%攻击伤害+3250点固定伤害,并对目标触发1秒眩晕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20.100000000000001" customHeight="1">
      <c r="C838" s="158">
        <v>63012206</v>
      </c>
      <c r="D838" s="186" t="s">
        <v>869</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1072</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9" t="s">
        <v>218</v>
      </c>
      <c r="AU838" s="158" t="s">
        <v>866</v>
      </c>
      <c r="AV838" s="162">
        <v>21200031</v>
      </c>
      <c r="AW838" s="162">
        <v>21200030</v>
      </c>
      <c r="AX838" s="187" t="s">
        <v>384</v>
      </c>
      <c r="AY838" s="161" t="s">
        <v>1073</v>
      </c>
      <c r="AZ838" s="161">
        <v>0</v>
      </c>
      <c r="BA838" s="161">
        <v>0</v>
      </c>
      <c r="BB838" s="190" t="str">
        <f t="shared" si="80"/>
        <v>对前方扇形范围进行散射,造成275%攻击伤害+4250点固定伤害,并对目标触发1秒眩晕</v>
      </c>
      <c r="BC838" s="158">
        <v>0</v>
      </c>
      <c r="BD838" s="158">
        <v>0</v>
      </c>
      <c r="BE838" s="158">
        <v>0</v>
      </c>
      <c r="BF838" s="158">
        <v>0</v>
      </c>
      <c r="BG838" s="158">
        <v>0</v>
      </c>
      <c r="BH838" s="158">
        <v>0</v>
      </c>
      <c r="BI838" s="164">
        <v>0</v>
      </c>
      <c r="BJ838" s="161">
        <v>0</v>
      </c>
      <c r="BK838" s="161">
        <v>0</v>
      </c>
      <c r="BL838" s="161">
        <v>0</v>
      </c>
      <c r="BM838" s="161">
        <v>0</v>
      </c>
      <c r="BN838" s="161">
        <v>0</v>
      </c>
      <c r="BO838" s="161">
        <v>0</v>
      </c>
      <c r="BP838" s="11">
        <v>0</v>
      </c>
      <c r="BQ838" s="46">
        <v>0</v>
      </c>
    </row>
    <row r="839" spans="3:69" ht="19.5" customHeight="1">
      <c r="C839" s="158">
        <v>63012301</v>
      </c>
      <c r="D839" s="187" t="s">
        <v>1074</v>
      </c>
      <c r="E839" s="162">
        <v>0</v>
      </c>
      <c r="F839" s="162">
        <v>63012302</v>
      </c>
      <c r="G839" s="158">
        <f t="shared" ref="G839:G841" si="81">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63012302</v>
      </c>
      <c r="D840" s="187" t="s">
        <v>1074</v>
      </c>
      <c r="E840" s="162">
        <v>1</v>
      </c>
      <c r="F840" s="162">
        <v>63012302</v>
      </c>
      <c r="G840" s="158">
        <f t="shared" si="81"/>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63012303</v>
      </c>
      <c r="D841" s="187" t="s">
        <v>1074</v>
      </c>
      <c r="E841" s="162">
        <v>2</v>
      </c>
      <c r="F841" s="162">
        <v>63012302</v>
      </c>
      <c r="G841" s="158">
        <f t="shared" si="81"/>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立即对当前前方区域的怪物造成275%攻击伤害+1800点固定伤害,且自身会向后方区域进行跳跃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63012304</v>
      </c>
      <c r="D842" s="187" t="s">
        <v>1074</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立即对当前前方区域的怪物造成300%攻击伤害+2800点固定伤害,且自身会向后方区域进行跳跃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63012305</v>
      </c>
      <c r="D843" s="187" t="s">
        <v>1074</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立即对当前前方区域的怪物造成325%攻击伤害+4000点固定伤害,且自身会向后方区域进行跳跃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19.5" customHeight="1">
      <c r="C844" s="158">
        <v>63012306</v>
      </c>
      <c r="D844" s="187" t="s">
        <v>1074</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162</v>
      </c>
      <c r="AT844" s="187" t="s">
        <v>201</v>
      </c>
      <c r="AU844" s="158" t="s">
        <v>870</v>
      </c>
      <c r="AV844" s="162">
        <v>10003002</v>
      </c>
      <c r="AW844" s="162">
        <v>21200130</v>
      </c>
      <c r="AX844" s="187" t="s">
        <v>164</v>
      </c>
      <c r="AY844" s="187">
        <v>0</v>
      </c>
      <c r="AZ844" s="161">
        <v>0</v>
      </c>
      <c r="BA844" s="161">
        <v>0</v>
      </c>
      <c r="BB844" s="195" t="str">
        <f t="shared" si="82"/>
        <v>立即对当前前方区域的怪物造成350%攻击伤害+5200点固定伤害,且自身会向后方区域进行跳跃</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63021101</v>
      </c>
      <c r="D845" s="187" t="s">
        <v>1075</v>
      </c>
      <c r="E845" s="162">
        <v>0</v>
      </c>
      <c r="F845" s="162">
        <v>63021101</v>
      </c>
      <c r="G845" s="158">
        <f t="shared" ref="G845:G847" si="83">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87" t="s">
        <v>901</v>
      </c>
      <c r="AU845" s="162" t="s">
        <v>1027</v>
      </c>
      <c r="AV845" s="162">
        <v>10002001</v>
      </c>
      <c r="AW845" s="162">
        <v>21201010</v>
      </c>
      <c r="AX845" s="187" t="s">
        <v>745</v>
      </c>
      <c r="AY845" s="187" t="s">
        <v>1076</v>
      </c>
      <c r="AZ845" s="160">
        <v>0</v>
      </c>
      <c r="BA845" s="160">
        <v>0</v>
      </c>
      <c r="BB845" s="196" t="s">
        <v>1077</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63021102</v>
      </c>
      <c r="D846" s="187" t="s">
        <v>1075</v>
      </c>
      <c r="E846" s="162">
        <v>1</v>
      </c>
      <c r="F846" s="162">
        <v>63021101</v>
      </c>
      <c r="G846" s="158">
        <f t="shared" si="83"/>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377</v>
      </c>
      <c r="AT846" s="187" t="s">
        <v>901</v>
      </c>
      <c r="AU846" s="162" t="s">
        <v>1027</v>
      </c>
      <c r="AV846" s="162">
        <v>10002001</v>
      </c>
      <c r="AW846" s="162">
        <v>21201010</v>
      </c>
      <c r="AX846" s="187" t="s">
        <v>745</v>
      </c>
      <c r="AY846" s="187" t="s">
        <v>1076</v>
      </c>
      <c r="AZ846" s="160">
        <v>0</v>
      </c>
      <c r="BA846" s="160">
        <v>0</v>
      </c>
      <c r="BB846" s="196" t="s">
        <v>1077</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63021103</v>
      </c>
      <c r="D847" s="187" t="s">
        <v>1075</v>
      </c>
      <c r="E847" s="162">
        <v>2</v>
      </c>
      <c r="F847" s="162">
        <v>63021101</v>
      </c>
      <c r="G847" s="158">
        <f t="shared" si="83"/>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87" t="s">
        <v>901</v>
      </c>
      <c r="AU847" s="162" t="s">
        <v>1027</v>
      </c>
      <c r="AV847" s="162">
        <v>10002001</v>
      </c>
      <c r="AW847" s="162">
        <v>21201010</v>
      </c>
      <c r="AX847" s="187" t="s">
        <v>745</v>
      </c>
      <c r="AY847" s="187" t="s">
        <v>1078</v>
      </c>
      <c r="AZ847" s="160">
        <v>0</v>
      </c>
      <c r="BA847" s="160">
        <v>0</v>
      </c>
      <c r="BB847" s="196" t="s">
        <v>1077</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63021104</v>
      </c>
      <c r="D848" s="187" t="s">
        <v>1075</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1027</v>
      </c>
      <c r="AV848" s="162">
        <v>10002001</v>
      </c>
      <c r="AW848" s="162">
        <v>21201010</v>
      </c>
      <c r="AX848" s="187" t="s">
        <v>745</v>
      </c>
      <c r="AY848" s="187" t="s">
        <v>1079</v>
      </c>
      <c r="AZ848" s="160">
        <v>0</v>
      </c>
      <c r="BA848" s="160">
        <v>0</v>
      </c>
      <c r="BB848" s="196" t="s">
        <v>1077</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63021105</v>
      </c>
      <c r="D849" s="187" t="s">
        <v>1075</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1027</v>
      </c>
      <c r="AV849" s="162">
        <v>10002001</v>
      </c>
      <c r="AW849" s="162">
        <v>21201010</v>
      </c>
      <c r="AX849" s="187" t="s">
        <v>745</v>
      </c>
      <c r="AY849" s="187" t="s">
        <v>1080</v>
      </c>
      <c r="AZ849" s="160">
        <v>0</v>
      </c>
      <c r="BA849" s="160">
        <v>0</v>
      </c>
      <c r="BB849" s="196" t="s">
        <v>1077</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20.100000000000001" customHeight="1">
      <c r="C850" s="158">
        <v>63021106</v>
      </c>
      <c r="D850" s="187" t="s">
        <v>1075</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377</v>
      </c>
      <c r="AT850" s="187" t="s">
        <v>901</v>
      </c>
      <c r="AU850" s="162" t="s">
        <v>1027</v>
      </c>
      <c r="AV850" s="162">
        <v>10002001</v>
      </c>
      <c r="AW850" s="162">
        <v>21201010</v>
      </c>
      <c r="AX850" s="187" t="s">
        <v>745</v>
      </c>
      <c r="AY850" s="187" t="s">
        <v>1081</v>
      </c>
      <c r="AZ850" s="160">
        <v>0</v>
      </c>
      <c r="BA850" s="160">
        <v>0</v>
      </c>
      <c r="BB850" s="196" t="s">
        <v>1077</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spans="3:69" ht="19.5" customHeight="1">
      <c r="C851" s="16">
        <v>63021111</v>
      </c>
      <c r="D851" s="20" t="s">
        <v>1082</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965</v>
      </c>
      <c r="AV851" s="162">
        <v>10002001</v>
      </c>
      <c r="AW851" s="162">
        <v>21201010</v>
      </c>
      <c r="AX851" s="20" t="s">
        <v>164</v>
      </c>
      <c r="AY851" s="20">
        <v>0</v>
      </c>
      <c r="AZ851" s="18">
        <v>0</v>
      </c>
      <c r="BA851" s="18">
        <v>0</v>
      </c>
      <c r="BB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63021112</v>
      </c>
      <c r="D852" s="20" t="s">
        <v>1082</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965</v>
      </c>
      <c r="AV852" s="162">
        <v>10002001</v>
      </c>
      <c r="AW852" s="162">
        <v>21201010</v>
      </c>
      <c r="AX852" s="20" t="s">
        <v>164</v>
      </c>
      <c r="AY852" s="20">
        <v>0</v>
      </c>
      <c r="AZ852" s="18">
        <v>0</v>
      </c>
      <c r="BA852" s="18">
        <v>0</v>
      </c>
      <c r="BB852" s="170"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63021113</v>
      </c>
      <c r="D853" s="20" t="s">
        <v>1082</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965</v>
      </c>
      <c r="AV853" s="162">
        <v>10002001</v>
      </c>
      <c r="AW853" s="162">
        <v>21201010</v>
      </c>
      <c r="AX853" s="20" t="s">
        <v>164</v>
      </c>
      <c r="AY853" s="20">
        <v>0</v>
      </c>
      <c r="AZ853" s="18">
        <v>0</v>
      </c>
      <c r="BA853" s="18">
        <v>0</v>
      </c>
      <c r="BB853" s="170"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63021114</v>
      </c>
      <c r="D854" s="20" t="s">
        <v>1082</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965</v>
      </c>
      <c r="AV854" s="162">
        <v>10002001</v>
      </c>
      <c r="AW854" s="162">
        <v>21201010</v>
      </c>
      <c r="AX854" s="20" t="s">
        <v>164</v>
      </c>
      <c r="AY854" s="20">
        <v>0</v>
      </c>
      <c r="AZ854" s="18">
        <v>0</v>
      </c>
      <c r="BA854" s="18">
        <v>0</v>
      </c>
      <c r="BB854" s="170"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19.5" customHeight="1">
      <c r="C855" s="16">
        <v>63021115</v>
      </c>
      <c r="D855" s="20" t="s">
        <v>1082</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20" t="s">
        <v>163</v>
      </c>
      <c r="AU855" s="19" t="s">
        <v>965</v>
      </c>
      <c r="AV855" s="162">
        <v>10002001</v>
      </c>
      <c r="AW855" s="162">
        <v>21201010</v>
      </c>
      <c r="AX855" s="20" t="s">
        <v>164</v>
      </c>
      <c r="AY855" s="20">
        <v>0</v>
      </c>
      <c r="AZ855" s="18">
        <v>0</v>
      </c>
      <c r="BA855" s="18">
        <v>0</v>
      </c>
      <c r="BB855" s="170"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spans="3:69" ht="20.100000000000001" customHeight="1">
      <c r="C856" s="158">
        <v>63021201</v>
      </c>
      <c r="D856" s="187" t="s">
        <v>1083</v>
      </c>
      <c r="E856" s="162">
        <v>0</v>
      </c>
      <c r="F856" s="162">
        <v>63021201</v>
      </c>
      <c r="G856" s="158">
        <f t="shared" ref="G856:G858" si="85">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1027</v>
      </c>
      <c r="AV856" s="162">
        <v>10002001</v>
      </c>
      <c r="AW856" s="162">
        <v>21201020</v>
      </c>
      <c r="AX856" s="187" t="s">
        <v>745</v>
      </c>
      <c r="AY856" s="187" t="s">
        <v>1084</v>
      </c>
      <c r="AZ856" s="160">
        <v>0</v>
      </c>
      <c r="BA856" s="160">
        <v>0</v>
      </c>
      <c r="BB856" s="196" t="s">
        <v>1085</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63021202</v>
      </c>
      <c r="D857" s="187" t="s">
        <v>1083</v>
      </c>
      <c r="E857" s="162">
        <v>1</v>
      </c>
      <c r="F857" s="162">
        <v>63021201</v>
      </c>
      <c r="G857" s="158">
        <f t="shared" si="85"/>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1027</v>
      </c>
      <c r="AV857" s="162">
        <v>10002001</v>
      </c>
      <c r="AW857" s="162">
        <v>21201020</v>
      </c>
      <c r="AX857" s="187" t="s">
        <v>745</v>
      </c>
      <c r="AY857" s="187" t="s">
        <v>1084</v>
      </c>
      <c r="AZ857" s="160">
        <v>0</v>
      </c>
      <c r="BA857" s="160">
        <v>0</v>
      </c>
      <c r="BB857" s="196" t="s">
        <v>1085</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63021203</v>
      </c>
      <c r="D858" s="187" t="s">
        <v>1083</v>
      </c>
      <c r="E858" s="162">
        <v>2</v>
      </c>
      <c r="F858" s="162">
        <v>63021201</v>
      </c>
      <c r="G858" s="158">
        <f t="shared" si="85"/>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1027</v>
      </c>
      <c r="AV858" s="162">
        <v>10002001</v>
      </c>
      <c r="AW858" s="162">
        <v>21201020</v>
      </c>
      <c r="AX858" s="187" t="s">
        <v>745</v>
      </c>
      <c r="AY858" s="187" t="s">
        <v>1086</v>
      </c>
      <c r="AZ858" s="160">
        <v>0</v>
      </c>
      <c r="BA858" s="160">
        <v>0</v>
      </c>
      <c r="BB858" s="196" t="s">
        <v>1085</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63021204</v>
      </c>
      <c r="D859" s="187" t="s">
        <v>1083</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1027</v>
      </c>
      <c r="AV859" s="162">
        <v>10002001</v>
      </c>
      <c r="AW859" s="162">
        <v>21201020</v>
      </c>
      <c r="AX859" s="187" t="s">
        <v>745</v>
      </c>
      <c r="AY859" s="187" t="s">
        <v>1087</v>
      </c>
      <c r="AZ859" s="160">
        <v>0</v>
      </c>
      <c r="BA859" s="160">
        <v>0</v>
      </c>
      <c r="BB859" s="196" t="s">
        <v>1085</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63021205</v>
      </c>
      <c r="D860" s="187" t="s">
        <v>1083</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1027</v>
      </c>
      <c r="AV860" s="162">
        <v>10002001</v>
      </c>
      <c r="AW860" s="162">
        <v>21201020</v>
      </c>
      <c r="AX860" s="187" t="s">
        <v>745</v>
      </c>
      <c r="AY860" s="187" t="s">
        <v>1088</v>
      </c>
      <c r="AZ860" s="160">
        <v>0</v>
      </c>
      <c r="BA860" s="160">
        <v>0</v>
      </c>
      <c r="BB860" s="196" t="s">
        <v>1085</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20.100000000000001" customHeight="1">
      <c r="C861" s="158">
        <v>63021206</v>
      </c>
      <c r="D861" s="187" t="s">
        <v>1083</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377</v>
      </c>
      <c r="AT861" s="187" t="s">
        <v>901</v>
      </c>
      <c r="AU861" s="162" t="s">
        <v>1027</v>
      </c>
      <c r="AV861" s="162">
        <v>10002001</v>
      </c>
      <c r="AW861" s="162">
        <v>21201020</v>
      </c>
      <c r="AX861" s="187" t="s">
        <v>745</v>
      </c>
      <c r="AY861" s="187" t="s">
        <v>1089</v>
      </c>
      <c r="AZ861" s="160">
        <v>0</v>
      </c>
      <c r="BA861" s="160">
        <v>0</v>
      </c>
      <c r="BB861" s="196" t="s">
        <v>1085</v>
      </c>
      <c r="BC861" s="162">
        <v>0</v>
      </c>
      <c r="BD861" s="158">
        <v>0</v>
      </c>
      <c r="BE861" s="162">
        <v>0</v>
      </c>
      <c r="BF861" s="162">
        <v>0</v>
      </c>
      <c r="BG861" s="162">
        <v>0</v>
      </c>
      <c r="BH861" s="162">
        <v>0</v>
      </c>
      <c r="BI861" s="164">
        <v>0</v>
      </c>
      <c r="BJ861" s="161">
        <v>0</v>
      </c>
      <c r="BK861" s="161">
        <v>0</v>
      </c>
      <c r="BL861" s="161">
        <v>0</v>
      </c>
      <c r="BM861" s="161">
        <v>0</v>
      </c>
      <c r="BN861" s="161">
        <v>0</v>
      </c>
      <c r="BO861" s="161">
        <v>0</v>
      </c>
      <c r="BP861" s="11">
        <v>0</v>
      </c>
      <c r="BQ861" s="46">
        <v>0</v>
      </c>
    </row>
    <row r="862" spans="3:69" ht="19.5" customHeight="1">
      <c r="C862" s="158">
        <v>63021211</v>
      </c>
      <c r="D862" s="20" t="s">
        <v>1090</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965</v>
      </c>
      <c r="AV862" s="162">
        <v>10002001</v>
      </c>
      <c r="AW862" s="162">
        <v>21201020</v>
      </c>
      <c r="AX862" s="20" t="s">
        <v>164</v>
      </c>
      <c r="AY862" s="20">
        <v>0</v>
      </c>
      <c r="AZ862" s="18">
        <v>0</v>
      </c>
      <c r="BA862" s="18">
        <v>0</v>
      </c>
      <c r="BB862" s="170"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63021212</v>
      </c>
      <c r="D863" s="20" t="s">
        <v>1090</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965</v>
      </c>
      <c r="AV863" s="162">
        <v>10002001</v>
      </c>
      <c r="AW863" s="162">
        <v>21201020</v>
      </c>
      <c r="AX863" s="20" t="s">
        <v>164</v>
      </c>
      <c r="AY863" s="20">
        <v>0</v>
      </c>
      <c r="AZ863" s="18">
        <v>0</v>
      </c>
      <c r="BA863" s="18">
        <v>0</v>
      </c>
      <c r="BB863" s="170"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63021213</v>
      </c>
      <c r="D864" s="20" t="s">
        <v>1090</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965</v>
      </c>
      <c r="AV864" s="162">
        <v>10002001</v>
      </c>
      <c r="AW864" s="162">
        <v>21201020</v>
      </c>
      <c r="AX864" s="20" t="s">
        <v>164</v>
      </c>
      <c r="AY864" s="20">
        <v>0</v>
      </c>
      <c r="AZ864" s="18">
        <v>0</v>
      </c>
      <c r="BA864" s="18">
        <v>0</v>
      </c>
      <c r="BB864" s="170"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63021214</v>
      </c>
      <c r="D865" s="20" t="s">
        <v>1090</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965</v>
      </c>
      <c r="AV865" s="162">
        <v>10002001</v>
      </c>
      <c r="AW865" s="162">
        <v>21201020</v>
      </c>
      <c r="AX865" s="20" t="s">
        <v>164</v>
      </c>
      <c r="AY865" s="20">
        <v>0</v>
      </c>
      <c r="AZ865" s="18">
        <v>0</v>
      </c>
      <c r="BA865" s="18">
        <v>0</v>
      </c>
      <c r="BB865" s="170"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19.5" customHeight="1">
      <c r="C866" s="158">
        <v>63021215</v>
      </c>
      <c r="D866" s="20" t="s">
        <v>1090</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20" t="s">
        <v>163</v>
      </c>
      <c r="AU866" s="19" t="s">
        <v>965</v>
      </c>
      <c r="AV866" s="162">
        <v>10002001</v>
      </c>
      <c r="AW866" s="162">
        <v>21201020</v>
      </c>
      <c r="AX866" s="20" t="s">
        <v>164</v>
      </c>
      <c r="AY866" s="20">
        <v>0</v>
      </c>
      <c r="AZ866" s="18">
        <v>0</v>
      </c>
      <c r="BA866" s="18">
        <v>0</v>
      </c>
      <c r="BB866" s="170"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spans="3:69" ht="20.100000000000001" customHeight="1">
      <c r="C867" s="158">
        <v>63021301</v>
      </c>
      <c r="D867" s="187" t="s">
        <v>1091</v>
      </c>
      <c r="E867" s="162">
        <v>0</v>
      </c>
      <c r="F867" s="162">
        <v>63021301</v>
      </c>
      <c r="G867" s="158">
        <f t="shared" ref="G867:G869" si="87">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63021302</v>
      </c>
      <c r="D868" s="187" t="s">
        <v>1091</v>
      </c>
      <c r="E868" s="162">
        <v>1</v>
      </c>
      <c r="F868" s="162">
        <v>63021301</v>
      </c>
      <c r="G868" s="158">
        <f t="shared" si="87"/>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63021303</v>
      </c>
      <c r="D869" s="187" t="s">
        <v>1091</v>
      </c>
      <c r="E869" s="162">
        <v>2</v>
      </c>
      <c r="F869" s="162">
        <v>63021301</v>
      </c>
      <c r="G869" s="158">
        <f t="shared" si="87"/>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在脚底下立即释放法术,在此范围内的目标每秒造成90%攻击伤害+800点固定伤害,目标移动速度降低50%,持续10秒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63021304</v>
      </c>
      <c r="D870" s="187" t="s">
        <v>1091</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在脚底下立即释放法术,在此范围内的目标每秒造成100%攻击伤害+1150点固定伤害,目标移动速度降低50%,持续10秒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63021305</v>
      </c>
      <c r="D871" s="187" t="s">
        <v>1091</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在脚底下立即释放法术,在此范围内的目标每秒造成110%攻击伤害+1550点固定伤害,目标移动速度降低50%,持续10秒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20.100000000000001" customHeight="1">
      <c r="C872" s="158">
        <v>63021306</v>
      </c>
      <c r="D872" s="187" t="s">
        <v>1091</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87" t="s">
        <v>905</v>
      </c>
      <c r="AU872" s="162" t="s">
        <v>868</v>
      </c>
      <c r="AV872" s="162">
        <v>10002001</v>
      </c>
      <c r="AW872" s="162">
        <v>21201030</v>
      </c>
      <c r="AX872" s="187" t="s">
        <v>234</v>
      </c>
      <c r="AY872" s="187" t="s">
        <v>264</v>
      </c>
      <c r="AZ872" s="160">
        <v>0</v>
      </c>
      <c r="BA872" s="160">
        <v>0</v>
      </c>
      <c r="BB872" s="195" t="str">
        <f t="shared" si="88"/>
        <v>在脚底下立即释放法术,在此范围内的目标每秒造成120%攻击伤害+2050点固定伤害,目标移动速度降低50%,持续10秒</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63021401</v>
      </c>
      <c r="D873" s="187" t="s">
        <v>1092</v>
      </c>
      <c r="E873" s="162">
        <v>0</v>
      </c>
      <c r="F873" s="162">
        <v>63021401</v>
      </c>
      <c r="G873" s="158">
        <f t="shared" ref="G873:G875" si="89">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1093</v>
      </c>
      <c r="AY873" s="334" t="s">
        <v>1094</v>
      </c>
      <c r="AZ873" s="160">
        <v>0</v>
      </c>
      <c r="BA873" s="160">
        <v>0</v>
      </c>
      <c r="BB873" s="196" t="s">
        <v>1095</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63021402</v>
      </c>
      <c r="D874" s="187" t="s">
        <v>1092</v>
      </c>
      <c r="E874" s="162">
        <v>1</v>
      </c>
      <c r="F874" s="162">
        <v>63021401</v>
      </c>
      <c r="G874" s="158">
        <f t="shared" si="89"/>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1093</v>
      </c>
      <c r="AY874" s="334" t="s">
        <v>1094</v>
      </c>
      <c r="AZ874" s="160">
        <v>0</v>
      </c>
      <c r="BA874" s="160">
        <v>0</v>
      </c>
      <c r="BB874" s="196" t="s">
        <v>1095</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63021403</v>
      </c>
      <c r="D875" s="187" t="s">
        <v>1092</v>
      </c>
      <c r="E875" s="162">
        <v>2</v>
      </c>
      <c r="F875" s="162">
        <v>63021401</v>
      </c>
      <c r="G875" s="158">
        <f t="shared" si="89"/>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1093</v>
      </c>
      <c r="AY875" s="334" t="s">
        <v>1096</v>
      </c>
      <c r="AZ875" s="160">
        <v>0</v>
      </c>
      <c r="BA875" s="160">
        <v>0</v>
      </c>
      <c r="BB875" s="196" t="s">
        <v>1097</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63021404</v>
      </c>
      <c r="D876" s="187" t="s">
        <v>1092</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1093</v>
      </c>
      <c r="AY876" s="334" t="s">
        <v>1098</v>
      </c>
      <c r="AZ876" s="160">
        <v>0</v>
      </c>
      <c r="BA876" s="160">
        <v>0</v>
      </c>
      <c r="BB876" s="196" t="s">
        <v>1099</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63021405</v>
      </c>
      <c r="D877" s="187" t="s">
        <v>1092</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1093</v>
      </c>
      <c r="AY877" s="334" t="s">
        <v>1100</v>
      </c>
      <c r="AZ877" s="160">
        <v>0</v>
      </c>
      <c r="BA877" s="160">
        <v>0</v>
      </c>
      <c r="BB877" s="196" t="s">
        <v>1101</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19.5" customHeight="1">
      <c r="C878" s="158">
        <v>63021406</v>
      </c>
      <c r="D878" s="187" t="s">
        <v>1092</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162</v>
      </c>
      <c r="AT878" s="159" t="s">
        <v>942</v>
      </c>
      <c r="AU878" s="162" t="s">
        <v>664</v>
      </c>
      <c r="AV878" s="162">
        <v>0</v>
      </c>
      <c r="AW878" s="162">
        <v>21201040</v>
      </c>
      <c r="AX878" s="187" t="s">
        <v>1093</v>
      </c>
      <c r="AY878" s="334" t="s">
        <v>1102</v>
      </c>
      <c r="AZ878" s="160">
        <v>0</v>
      </c>
      <c r="BA878" s="160">
        <v>0</v>
      </c>
      <c r="BB878" s="196" t="s">
        <v>1103</v>
      </c>
      <c r="BC878" s="162">
        <v>0</v>
      </c>
      <c r="BD878" s="158">
        <v>0</v>
      </c>
      <c r="BE878" s="162">
        <v>0</v>
      </c>
      <c r="BF878" s="162">
        <v>0</v>
      </c>
      <c r="BG878" s="162">
        <v>0</v>
      </c>
      <c r="BH878" s="162">
        <v>0</v>
      </c>
      <c r="BI878" s="164">
        <v>0</v>
      </c>
      <c r="BJ878" s="161">
        <v>0</v>
      </c>
      <c r="BK878" s="161">
        <v>0</v>
      </c>
      <c r="BL878" s="161">
        <v>0</v>
      </c>
      <c r="BM878" s="161">
        <v>0</v>
      </c>
      <c r="BN878" s="161">
        <v>0</v>
      </c>
      <c r="BO878" s="161">
        <v>0</v>
      </c>
      <c r="BP878" s="11">
        <v>0</v>
      </c>
      <c r="BQ878" s="46">
        <v>0</v>
      </c>
    </row>
    <row r="879" spans="3:69" ht="20.100000000000001" customHeight="1">
      <c r="C879" s="158">
        <v>63021411</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63021412</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20.100000000000001" customHeight="1">
      <c r="C881" s="158">
        <v>63021413</v>
      </c>
      <c r="D881" s="17" t="s">
        <v>1110</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171</v>
      </c>
      <c r="AG881" s="11">
        <v>2</v>
      </c>
      <c r="AH881" s="11">
        <v>2</v>
      </c>
      <c r="AI881" s="11">
        <v>0</v>
      </c>
      <c r="AJ881" s="11">
        <v>1.5</v>
      </c>
      <c r="AK881" s="16">
        <v>0</v>
      </c>
      <c r="AL881" s="16">
        <v>0</v>
      </c>
      <c r="AM881" s="16">
        <v>0</v>
      </c>
      <c r="AN881" s="16">
        <v>0</v>
      </c>
      <c r="AO881" s="16">
        <v>3000</v>
      </c>
      <c r="AP881" s="16">
        <v>0.5</v>
      </c>
      <c r="AQ881" s="16">
        <v>0</v>
      </c>
      <c r="AR881" s="11">
        <v>0</v>
      </c>
      <c r="AS881" s="16" t="s">
        <v>162</v>
      </c>
      <c r="AT881" s="17" t="s">
        <v>163</v>
      </c>
      <c r="AU881" s="16">
        <v>0</v>
      </c>
      <c r="AV881" s="19">
        <v>0</v>
      </c>
      <c r="AW881" s="19">
        <v>0</v>
      </c>
      <c r="AX881" s="17" t="s">
        <v>164</v>
      </c>
      <c r="AY881" s="16" t="s">
        <v>1111</v>
      </c>
      <c r="AZ881" s="18">
        <v>0</v>
      </c>
      <c r="BA881" s="18">
        <v>0</v>
      </c>
      <c r="BB881" s="39" t="s">
        <v>1112</v>
      </c>
      <c r="BC881" s="16"/>
      <c r="BD881" s="16">
        <v>0</v>
      </c>
      <c r="BE881" s="16"/>
      <c r="BF881" s="16"/>
      <c r="BG881" s="16"/>
      <c r="BH881" s="19"/>
      <c r="BI881" s="16">
        <v>0</v>
      </c>
      <c r="BJ881" s="11">
        <v>0</v>
      </c>
      <c r="BK881" s="11">
        <v>0</v>
      </c>
      <c r="BL881" s="11">
        <v>0</v>
      </c>
      <c r="BM881" s="11">
        <v>0</v>
      </c>
      <c r="BN881" s="11">
        <v>0</v>
      </c>
      <c r="BO881" s="11">
        <v>0</v>
      </c>
      <c r="BP881" s="11">
        <v>0</v>
      </c>
      <c r="BQ881" s="46">
        <v>0</v>
      </c>
    </row>
    <row r="882" spans="3:69" ht="19.5" customHeight="1">
      <c r="C882" s="158">
        <v>63022101</v>
      </c>
      <c r="D882" s="194" t="s">
        <v>1113</v>
      </c>
      <c r="E882" s="188">
        <v>0</v>
      </c>
      <c r="F882" s="188">
        <v>63022101</v>
      </c>
      <c r="G882" s="158">
        <f t="shared" ref="G882:G884" si="90">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63022102</v>
      </c>
      <c r="D883" s="194" t="s">
        <v>1113</v>
      </c>
      <c r="E883" s="188">
        <v>1</v>
      </c>
      <c r="F883" s="188">
        <v>63022101</v>
      </c>
      <c r="G883" s="158">
        <f t="shared" si="90"/>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63022103</v>
      </c>
      <c r="D884" s="194" t="s">
        <v>1113</v>
      </c>
      <c r="E884" s="188">
        <v>2</v>
      </c>
      <c r="F884" s="188">
        <v>63022101</v>
      </c>
      <c r="G884" s="158">
        <f t="shared" si="90"/>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立即对目标范围内的怪物造成350%攻击伤害+3600点固定伤害,并使目标移动速度降低50%,持续3秒,如果目标为怪物则附带易伤状态,使其受到伤害在提升20%,持续6秒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63022104</v>
      </c>
      <c r="D885" s="194" t="s">
        <v>1113</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立即对目标范围内的怪物造成400%攻击伤害+5600点固定伤害,并使目标移动速度降低50%,持续3秒,如果目标为怪物则附带易伤状态,使其受到伤害在提升20%,持续6秒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63022105</v>
      </c>
      <c r="D886" s="194" t="s">
        <v>1113</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立即对目标范围内的怪物造成450%攻击伤害+8000点固定伤害,并使目标移动速度降低50%,持续3秒,如果目标为怪物则附带易伤状态,使其受到伤害在提升20%,持续6秒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19.5" customHeight="1">
      <c r="C887" s="158">
        <v>63022106</v>
      </c>
      <c r="D887" s="194" t="s">
        <v>1113</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94" t="s">
        <v>163</v>
      </c>
      <c r="AU887" s="188" t="s">
        <v>866</v>
      </c>
      <c r="AV887" s="188">
        <v>10003002</v>
      </c>
      <c r="AW887" s="188">
        <v>21202010</v>
      </c>
      <c r="AX887" s="194" t="s">
        <v>384</v>
      </c>
      <c r="AY887" s="194">
        <v>0</v>
      </c>
      <c r="AZ887" s="188">
        <v>0</v>
      </c>
      <c r="BA887" s="188">
        <v>0</v>
      </c>
      <c r="BB887" s="197" t="str">
        <f t="shared" si="91"/>
        <v>立即对目标范围内的怪物造成500%攻击伤害+10400点固定伤害,并使目标移动速度降低50%,持续3秒,如果目标为怪物则附带易伤状态,使其受到伤害在提升20%,持续6秒</v>
      </c>
      <c r="BC887" s="188">
        <v>0</v>
      </c>
      <c r="BD887" s="188">
        <v>0</v>
      </c>
      <c r="BE887" s="188">
        <v>0</v>
      </c>
      <c r="BF887" s="188">
        <v>0</v>
      </c>
      <c r="BG887" s="188">
        <v>0</v>
      </c>
      <c r="BH887" s="188">
        <v>0</v>
      </c>
      <c r="BI887" s="198">
        <v>0</v>
      </c>
      <c r="BJ887" s="188">
        <v>0</v>
      </c>
      <c r="BK887" s="188">
        <v>0</v>
      </c>
      <c r="BL887" s="188">
        <v>0</v>
      </c>
      <c r="BM887" s="188">
        <v>0</v>
      </c>
      <c r="BN887" s="188">
        <v>0</v>
      </c>
      <c r="BO887" s="188">
        <v>0</v>
      </c>
      <c r="BP887" s="11">
        <v>0</v>
      </c>
      <c r="BQ887" s="46">
        <v>0</v>
      </c>
    </row>
    <row r="888" spans="3:69" ht="20.100000000000001" customHeight="1">
      <c r="C888" s="158">
        <v>63022201</v>
      </c>
      <c r="D888" s="186" t="s">
        <v>1114</v>
      </c>
      <c r="E888" s="162">
        <v>0</v>
      </c>
      <c r="F888" s="162">
        <v>63022201</v>
      </c>
      <c r="G888" s="158">
        <f t="shared" ref="G888:G890" si="92">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1115</v>
      </c>
      <c r="AV888" s="162">
        <v>10000007</v>
      </c>
      <c r="AW888" s="162">
        <v>21202020</v>
      </c>
      <c r="AX888" s="187" t="s">
        <v>384</v>
      </c>
      <c r="AY888" s="161" t="s">
        <v>1073</v>
      </c>
      <c r="AZ888" s="160">
        <v>0</v>
      </c>
      <c r="BA888" s="160">
        <v>0</v>
      </c>
      <c r="BB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63022202</v>
      </c>
      <c r="D889" s="186" t="s">
        <v>1114</v>
      </c>
      <c r="E889" s="162">
        <v>1</v>
      </c>
      <c r="F889" s="162">
        <v>63022201</v>
      </c>
      <c r="G889" s="158">
        <f t="shared" si="92"/>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1115</v>
      </c>
      <c r="AV889" s="162">
        <v>10000007</v>
      </c>
      <c r="AW889" s="162">
        <v>21202020</v>
      </c>
      <c r="AX889" s="187" t="s">
        <v>384</v>
      </c>
      <c r="AY889" s="161" t="s">
        <v>1073</v>
      </c>
      <c r="AZ889" s="160">
        <v>0</v>
      </c>
      <c r="BA889" s="160">
        <v>0</v>
      </c>
      <c r="BB889" s="197"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63022203</v>
      </c>
      <c r="D890" s="186" t="s">
        <v>1114</v>
      </c>
      <c r="E890" s="162">
        <v>2</v>
      </c>
      <c r="F890" s="162">
        <v>63022201</v>
      </c>
      <c r="G890" s="158">
        <f t="shared" si="92"/>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1115</v>
      </c>
      <c r="AV890" s="162">
        <v>10000007</v>
      </c>
      <c r="AW890" s="162">
        <v>21202020</v>
      </c>
      <c r="AX890" s="187" t="s">
        <v>384</v>
      </c>
      <c r="AY890" s="161" t="s">
        <v>1073</v>
      </c>
      <c r="AZ890" s="160">
        <v>0</v>
      </c>
      <c r="BA890" s="160">
        <v>0</v>
      </c>
      <c r="BB890" s="197" t="str">
        <f t="shared" si="93"/>
        <v>每次向前方释放5个烈焰飓风，每个飓风可以对目标造成225%攻击伤害+1500点固定伤害,并使目标造成眩晕效果,持续1秒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63022204</v>
      </c>
      <c r="D891" s="186" t="s">
        <v>1114</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1115</v>
      </c>
      <c r="AV891" s="162">
        <v>10000007</v>
      </c>
      <c r="AW891" s="162">
        <v>21202020</v>
      </c>
      <c r="AX891" s="187" t="s">
        <v>384</v>
      </c>
      <c r="AY891" s="161" t="s">
        <v>1073</v>
      </c>
      <c r="AZ891" s="160">
        <v>0</v>
      </c>
      <c r="BA891" s="160">
        <v>0</v>
      </c>
      <c r="BB891" s="197" t="str">
        <f t="shared" si="93"/>
        <v>每次向前方释放5个烈焰飓风，每个飓风可以对目标造成250%攻击伤害+2250点固定伤害,并使目标造成眩晕效果,持续1秒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63022205</v>
      </c>
      <c r="D892" s="186" t="s">
        <v>1114</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1115</v>
      </c>
      <c r="AV892" s="162">
        <v>10000007</v>
      </c>
      <c r="AW892" s="162">
        <v>21202020</v>
      </c>
      <c r="AX892" s="187" t="s">
        <v>384</v>
      </c>
      <c r="AY892" s="161" t="s">
        <v>1073</v>
      </c>
      <c r="AZ892" s="160">
        <v>0</v>
      </c>
      <c r="BA892" s="160">
        <v>0</v>
      </c>
      <c r="BB892" s="197" t="str">
        <f t="shared" si="93"/>
        <v>每次向前方释放5个烈焰飓风，每个飓风可以对目标造成275%攻击伤害+3250点固定伤害,并使目标造成眩晕效果,持续1秒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20.100000000000001" customHeight="1">
      <c r="C893" s="158">
        <v>63022206</v>
      </c>
      <c r="D893" s="186" t="s">
        <v>1114</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87" t="s">
        <v>201</v>
      </c>
      <c r="AU893" s="158" t="s">
        <v>1115</v>
      </c>
      <c r="AV893" s="162">
        <v>10000007</v>
      </c>
      <c r="AW893" s="162">
        <v>21202020</v>
      </c>
      <c r="AX893" s="187" t="s">
        <v>384</v>
      </c>
      <c r="AY893" s="161" t="s">
        <v>1073</v>
      </c>
      <c r="AZ893" s="160">
        <v>0</v>
      </c>
      <c r="BA893" s="160">
        <v>0</v>
      </c>
      <c r="BB893" s="197" t="str">
        <f t="shared" si="93"/>
        <v>每次向前方释放5个烈焰飓风，每个飓风可以对目标造成300%攻击伤害+4250点固定伤害,并使目标造成眩晕效果,持续1秒</v>
      </c>
      <c r="BC893" s="158">
        <v>0</v>
      </c>
      <c r="BD893" s="158">
        <v>0</v>
      </c>
      <c r="BE893" s="158">
        <v>0</v>
      </c>
      <c r="BF893" s="158">
        <v>0</v>
      </c>
      <c r="BG893" s="158">
        <v>0</v>
      </c>
      <c r="BH893" s="158">
        <v>0</v>
      </c>
      <c r="BI893" s="164">
        <v>0</v>
      </c>
      <c r="BJ893" s="161">
        <v>0</v>
      </c>
      <c r="BK893" s="161">
        <v>0</v>
      </c>
      <c r="BL893" s="161">
        <v>0</v>
      </c>
      <c r="BM893" s="161">
        <v>0</v>
      </c>
      <c r="BN893" s="161">
        <v>0</v>
      </c>
      <c r="BO893" s="161">
        <v>0</v>
      </c>
      <c r="BP893" s="11">
        <v>0</v>
      </c>
      <c r="BQ893" s="46">
        <v>0</v>
      </c>
    </row>
    <row r="894" spans="3:69" ht="19.5" customHeight="1">
      <c r="C894" s="158">
        <v>63022301</v>
      </c>
      <c r="D894" s="194" t="s">
        <v>712</v>
      </c>
      <c r="E894" s="188">
        <v>0</v>
      </c>
      <c r="F894" s="188">
        <v>63022301</v>
      </c>
      <c r="G894" s="158">
        <f t="shared" ref="G894:G896" si="94">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63022302</v>
      </c>
      <c r="D895" s="194" t="s">
        <v>712</v>
      </c>
      <c r="E895" s="188">
        <v>1</v>
      </c>
      <c r="F895" s="188">
        <v>63022301</v>
      </c>
      <c r="G895" s="158">
        <f t="shared" si="94"/>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63022303</v>
      </c>
      <c r="D896" s="194" t="s">
        <v>712</v>
      </c>
      <c r="E896" s="188">
        <v>2</v>
      </c>
      <c r="F896" s="188">
        <v>63022301</v>
      </c>
      <c r="G896" s="158">
        <f t="shared" si="94"/>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蓄力1秒,立即对目标范围内的怪物造成825%攻击伤害+3000点固定伤害,中途可随时取消蓄力直接释放,但是技能伤害会相应降低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63022304</v>
      </c>
      <c r="D897" s="194" t="s">
        <v>712</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蓄力1秒,立即对目标范围内的怪物造成900%攻击伤害+4500点固定伤害,中途可随时取消蓄力直接释放,但是技能伤害会相应降低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63022305</v>
      </c>
      <c r="D898" s="194" t="s">
        <v>712</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蓄力1秒,立即对目标范围内的怪物造成975%攻击伤害+6500点固定伤害,中途可随时取消蓄力直接释放,但是技能伤害会相应降低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19.5" customHeight="1">
      <c r="C899" s="158">
        <v>63022306</v>
      </c>
      <c r="D899" s="194" t="s">
        <v>712</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7" t="s">
        <v>201</v>
      </c>
      <c r="AU899" s="188" t="s">
        <v>866</v>
      </c>
      <c r="AV899" s="188">
        <v>10003002</v>
      </c>
      <c r="AW899" s="188">
        <v>21202030</v>
      </c>
      <c r="AX899" s="194" t="s">
        <v>384</v>
      </c>
      <c r="AY899" s="194">
        <v>0</v>
      </c>
      <c r="AZ899" s="188">
        <v>0</v>
      </c>
      <c r="BA899" s="188">
        <v>0</v>
      </c>
      <c r="BB899" s="197" t="str">
        <f t="shared" si="95"/>
        <v>蓄力1秒,立即对目标范围内的怪物造成1050%攻击伤害+8500点固定伤害,中途可随时取消蓄力直接释放,但是技能伤害会相应降低</v>
      </c>
      <c r="BC899" s="188">
        <v>0</v>
      </c>
      <c r="BD899" s="188">
        <v>0</v>
      </c>
      <c r="BE899" s="188">
        <v>0</v>
      </c>
      <c r="BF899" s="188">
        <v>0</v>
      </c>
      <c r="BG899" s="188">
        <v>0</v>
      </c>
      <c r="BH899" s="188">
        <v>0</v>
      </c>
      <c r="BI899" s="198">
        <v>0</v>
      </c>
      <c r="BJ899" s="188">
        <v>0</v>
      </c>
      <c r="BK899" s="188">
        <v>0</v>
      </c>
      <c r="BL899" s="188">
        <v>0</v>
      </c>
      <c r="BM899" s="188">
        <v>0</v>
      </c>
      <c r="BN899" s="188">
        <v>0</v>
      </c>
      <c r="BO899" s="188">
        <v>0</v>
      </c>
      <c r="BP899" s="11">
        <v>0</v>
      </c>
      <c r="BQ899" s="46">
        <v>0</v>
      </c>
    </row>
    <row r="900" spans="3:69" ht="20.100000000000001" customHeight="1">
      <c r="C900" s="158">
        <v>63022401</v>
      </c>
      <c r="D900" s="187" t="s">
        <v>1116</v>
      </c>
      <c r="E900" s="158">
        <v>0</v>
      </c>
      <c r="F900" s="158">
        <v>63022401</v>
      </c>
      <c r="G900" s="158">
        <f t="shared" ref="G900:G902" si="96">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1117</v>
      </c>
      <c r="AT900" s="187" t="s">
        <v>402</v>
      </c>
      <c r="AU900" s="162" t="s">
        <v>1008</v>
      </c>
      <c r="AV900" s="162">
        <v>10002001</v>
      </c>
      <c r="AW900" s="162">
        <v>21202040</v>
      </c>
      <c r="AX900" s="187" t="s">
        <v>234</v>
      </c>
      <c r="AY900" s="187" t="s">
        <v>264</v>
      </c>
      <c r="AZ900" s="160">
        <v>0</v>
      </c>
      <c r="BA900" s="160">
        <v>0</v>
      </c>
      <c r="BB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63022402</v>
      </c>
      <c r="D901" s="187" t="s">
        <v>1116</v>
      </c>
      <c r="E901" s="158">
        <v>1</v>
      </c>
      <c r="F901" s="158">
        <v>63022401</v>
      </c>
      <c r="G901" s="158">
        <f t="shared" si="96"/>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1117</v>
      </c>
      <c r="AT901" s="187" t="s">
        <v>402</v>
      </c>
      <c r="AU901" s="162" t="s">
        <v>1008</v>
      </c>
      <c r="AV901" s="162">
        <v>10002001</v>
      </c>
      <c r="AW901" s="162">
        <v>21202040</v>
      </c>
      <c r="AX901" s="187" t="s">
        <v>234</v>
      </c>
      <c r="AY901" s="187" t="s">
        <v>264</v>
      </c>
      <c r="AZ901" s="160">
        <v>0</v>
      </c>
      <c r="BA901" s="160">
        <v>0</v>
      </c>
      <c r="BB901" s="195"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63022403</v>
      </c>
      <c r="D902" s="187" t="s">
        <v>1116</v>
      </c>
      <c r="E902" s="158">
        <v>2</v>
      </c>
      <c r="F902" s="158">
        <v>63022401</v>
      </c>
      <c r="G902" s="158">
        <f t="shared" si="96"/>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1117</v>
      </c>
      <c r="AT902" s="187" t="s">
        <v>402</v>
      </c>
      <c r="AU902" s="162" t="s">
        <v>1008</v>
      </c>
      <c r="AV902" s="162">
        <v>10002001</v>
      </c>
      <c r="AW902" s="162">
        <v>21202040</v>
      </c>
      <c r="AX902" s="187" t="s">
        <v>234</v>
      </c>
      <c r="AY902" s="187" t="s">
        <v>264</v>
      </c>
      <c r="AZ902" s="160">
        <v>0</v>
      </c>
      <c r="BA902" s="160">
        <v>0</v>
      </c>
      <c r="BB902" s="195" t="str">
        <f t="shared" si="97"/>
        <v>对目标区域释放箭域,在此范围内的目标每秒造成145%攻击伤害+960点固定伤害,在剑域内的目标受到物理伤害会额外提升20%,并使其移动速度降低50%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63022404</v>
      </c>
      <c r="D903" s="187" t="s">
        <v>1116</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1117</v>
      </c>
      <c r="AT903" s="187" t="s">
        <v>402</v>
      </c>
      <c r="AU903" s="162" t="s">
        <v>1008</v>
      </c>
      <c r="AV903" s="162">
        <v>10002001</v>
      </c>
      <c r="AW903" s="162">
        <v>21202040</v>
      </c>
      <c r="AX903" s="187" t="s">
        <v>234</v>
      </c>
      <c r="AY903" s="187" t="s">
        <v>264</v>
      </c>
      <c r="AZ903" s="160">
        <v>0</v>
      </c>
      <c r="BA903" s="160">
        <v>0</v>
      </c>
      <c r="BB903" s="195" t="str">
        <f t="shared" si="97"/>
        <v>对目标区域释放箭域,在此范围内的目标每秒造成160%攻击伤害+1380点固定伤害,在剑域内的目标受到物理伤害会额外提升20%,并使其移动速度降低50%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63022405</v>
      </c>
      <c r="D904" s="187" t="s">
        <v>1116</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1117</v>
      </c>
      <c r="AT904" s="187" t="s">
        <v>402</v>
      </c>
      <c r="AU904" s="162" t="s">
        <v>1008</v>
      </c>
      <c r="AV904" s="162">
        <v>10002001</v>
      </c>
      <c r="AW904" s="162">
        <v>21202040</v>
      </c>
      <c r="AX904" s="187" t="s">
        <v>234</v>
      </c>
      <c r="AY904" s="187" t="s">
        <v>264</v>
      </c>
      <c r="AZ904" s="160">
        <v>0</v>
      </c>
      <c r="BA904" s="160">
        <v>0</v>
      </c>
      <c r="BB904" s="195" t="str">
        <f t="shared" si="97"/>
        <v>对目标区域释放箭域,在此范围内的目标每秒造成175%攻击伤害+1860点固定伤害,在剑域内的目标受到物理伤害会额外提升20%,并使其移动速度降低50%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63022406</v>
      </c>
      <c r="D905" s="187" t="s">
        <v>1116</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1117</v>
      </c>
      <c r="AT905" s="187" t="s">
        <v>402</v>
      </c>
      <c r="AU905" s="162" t="s">
        <v>1008</v>
      </c>
      <c r="AV905" s="162">
        <v>10002001</v>
      </c>
      <c r="AW905" s="162">
        <v>21202040</v>
      </c>
      <c r="AX905" s="187" t="s">
        <v>234</v>
      </c>
      <c r="AY905" s="187" t="s">
        <v>264</v>
      </c>
      <c r="AZ905" s="160">
        <v>0</v>
      </c>
      <c r="BA905" s="160">
        <v>0</v>
      </c>
      <c r="BB905" s="195" t="str">
        <f t="shared" si="97"/>
        <v>对目标区域释放箭域,在此范围内的目标每秒造成190%攻击伤害+2460点固定伤害,在剑域内的目标受到物理伤害会额外提升20%,并使其移动速度降低50%</v>
      </c>
      <c r="BC905" s="162">
        <v>0</v>
      </c>
      <c r="BD905" s="158">
        <v>0</v>
      </c>
      <c r="BE905" s="162">
        <v>0</v>
      </c>
      <c r="BF905" s="162">
        <v>0</v>
      </c>
      <c r="BG905" s="162">
        <v>0</v>
      </c>
      <c r="BH905" s="162">
        <v>0</v>
      </c>
      <c r="BI905" s="164">
        <v>0</v>
      </c>
      <c r="BJ905" s="161">
        <v>0</v>
      </c>
      <c r="BK905" s="161">
        <v>0</v>
      </c>
      <c r="BL905" s="161">
        <v>0</v>
      </c>
      <c r="BM905" s="161">
        <v>0</v>
      </c>
      <c r="BN905" s="161">
        <v>0</v>
      </c>
      <c r="BO905" s="161">
        <v>0</v>
      </c>
      <c r="BP905" s="11">
        <v>0</v>
      </c>
      <c r="BQ905" s="46">
        <v>0</v>
      </c>
    </row>
    <row r="906" spans="3:69" ht="20.100000000000001" customHeight="1">
      <c r="C906" s="158">
        <v>63023101</v>
      </c>
      <c r="D906" s="186" t="s">
        <v>1118</v>
      </c>
      <c r="E906" s="158">
        <v>0</v>
      </c>
      <c r="F906" s="161">
        <v>63023101</v>
      </c>
      <c r="G906" s="158">
        <f t="shared" ref="G906:G908" si="98">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1119</v>
      </c>
      <c r="AS906" s="334" t="s">
        <v>1120</v>
      </c>
      <c r="AT906" s="187" t="s">
        <v>901</v>
      </c>
      <c r="AU906" s="161" t="s">
        <v>1121</v>
      </c>
      <c r="AV906" s="161" t="s">
        <v>162</v>
      </c>
      <c r="AW906" s="161">
        <v>21203010</v>
      </c>
      <c r="AX906" s="186" t="s">
        <v>164</v>
      </c>
      <c r="AY906" s="161">
        <v>0</v>
      </c>
      <c r="AZ906" s="161">
        <v>0</v>
      </c>
      <c r="BA906" s="161">
        <v>0</v>
      </c>
      <c r="BB906" s="212" t="s">
        <v>1122</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63023102</v>
      </c>
      <c r="D907" s="186" t="s">
        <v>1118</v>
      </c>
      <c r="E907" s="158">
        <v>1</v>
      </c>
      <c r="F907" s="161">
        <v>63023101</v>
      </c>
      <c r="G907" s="158">
        <f t="shared" si="98"/>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1119</v>
      </c>
      <c r="AS907" s="334" t="s">
        <v>1120</v>
      </c>
      <c r="AT907" s="187" t="s">
        <v>901</v>
      </c>
      <c r="AU907" s="161" t="s">
        <v>1121</v>
      </c>
      <c r="AV907" s="161" t="s">
        <v>162</v>
      </c>
      <c r="AW907" s="161">
        <v>21203010</v>
      </c>
      <c r="AX907" s="186" t="s">
        <v>164</v>
      </c>
      <c r="AY907" s="161">
        <v>0</v>
      </c>
      <c r="AZ907" s="161">
        <v>0</v>
      </c>
      <c r="BA907" s="161">
        <v>0</v>
      </c>
      <c r="BB907" s="212"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63023103</v>
      </c>
      <c r="D908" s="186" t="s">
        <v>1118</v>
      </c>
      <c r="E908" s="158">
        <v>2</v>
      </c>
      <c r="F908" s="161">
        <v>63023101</v>
      </c>
      <c r="G908" s="158">
        <f t="shared" si="98"/>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1123</v>
      </c>
      <c r="AS908" s="334" t="s">
        <v>1124</v>
      </c>
      <c r="AT908" s="187" t="s">
        <v>901</v>
      </c>
      <c r="AU908" s="161" t="s">
        <v>1121</v>
      </c>
      <c r="AV908" s="161" t="s">
        <v>162</v>
      </c>
      <c r="AW908" s="161">
        <v>21203010</v>
      </c>
      <c r="AX908" s="186" t="s">
        <v>164</v>
      </c>
      <c r="AY908" s="161">
        <v>0</v>
      </c>
      <c r="AZ908" s="161">
        <v>0</v>
      </c>
      <c r="BA908" s="161">
        <v>0</v>
      </c>
      <c r="BB908" s="212"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63023104</v>
      </c>
      <c r="D909" s="186" t="s">
        <v>1118</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1126</v>
      </c>
      <c r="AS909" s="334" t="s">
        <v>1127</v>
      </c>
      <c r="AT909" s="187" t="s">
        <v>901</v>
      </c>
      <c r="AU909" s="161" t="s">
        <v>1121</v>
      </c>
      <c r="AV909" s="161" t="s">
        <v>162</v>
      </c>
      <c r="AW909" s="161">
        <v>21203010</v>
      </c>
      <c r="AX909" s="186" t="s">
        <v>164</v>
      </c>
      <c r="AY909" s="161">
        <v>0</v>
      </c>
      <c r="AZ909" s="161">
        <v>0</v>
      </c>
      <c r="BA909" s="161">
        <v>0</v>
      </c>
      <c r="BB909" s="212"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63023105</v>
      </c>
      <c r="D910" s="186" t="s">
        <v>1118</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4" t="s">
        <v>1130</v>
      </c>
      <c r="AT910" s="187" t="s">
        <v>901</v>
      </c>
      <c r="AU910" s="161" t="s">
        <v>1121</v>
      </c>
      <c r="AV910" s="161" t="s">
        <v>162</v>
      </c>
      <c r="AW910" s="161">
        <v>21203010</v>
      </c>
      <c r="AX910" s="186" t="s">
        <v>164</v>
      </c>
      <c r="AY910" s="161">
        <v>0</v>
      </c>
      <c r="AZ910" s="161">
        <v>0</v>
      </c>
      <c r="BA910" s="161">
        <v>0</v>
      </c>
      <c r="BB910" s="212"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63023106</v>
      </c>
      <c r="D911" s="186" t="s">
        <v>1118</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1132</v>
      </c>
      <c r="AS911" s="334" t="s">
        <v>1133</v>
      </c>
      <c r="AT911" s="187" t="s">
        <v>901</v>
      </c>
      <c r="AU911" s="161" t="s">
        <v>1121</v>
      </c>
      <c r="AV911" s="161" t="s">
        <v>162</v>
      </c>
      <c r="AW911" s="161">
        <v>21203010</v>
      </c>
      <c r="AX911" s="186" t="s">
        <v>164</v>
      </c>
      <c r="AY911" s="161">
        <v>0</v>
      </c>
      <c r="AZ911" s="161">
        <v>0</v>
      </c>
      <c r="BA911" s="161">
        <v>0</v>
      </c>
      <c r="BB911" s="212" t="s">
        <v>1134</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63023201</v>
      </c>
      <c r="D912" s="186" t="s">
        <v>1135</v>
      </c>
      <c r="E912" s="158">
        <v>0</v>
      </c>
      <c r="F912" s="158">
        <v>63023201</v>
      </c>
      <c r="G912" s="158">
        <f t="shared" ref="G912:G914" si="99">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965</v>
      </c>
      <c r="AV912" s="161">
        <v>21203020</v>
      </c>
      <c r="AW912" s="161">
        <v>21203020</v>
      </c>
      <c r="AX912" s="186" t="s">
        <v>164</v>
      </c>
      <c r="AY912" s="161">
        <v>0</v>
      </c>
      <c r="AZ912" s="160">
        <v>0</v>
      </c>
      <c r="BA912" s="160">
        <v>0</v>
      </c>
      <c r="BB912" s="195"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63023202</v>
      </c>
      <c r="D913" s="186" t="s">
        <v>1135</v>
      </c>
      <c r="E913" s="158">
        <v>1</v>
      </c>
      <c r="F913" s="158">
        <v>63023201</v>
      </c>
      <c r="G913" s="158">
        <f t="shared" si="99"/>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965</v>
      </c>
      <c r="AV913" s="161">
        <v>21203020</v>
      </c>
      <c r="AW913" s="161">
        <v>21203020</v>
      </c>
      <c r="AX913" s="186" t="s">
        <v>164</v>
      </c>
      <c r="AY913" s="161">
        <v>0</v>
      </c>
      <c r="AZ913" s="160">
        <v>0</v>
      </c>
      <c r="BA913" s="160">
        <v>0</v>
      </c>
      <c r="BB913" s="195" t="str">
        <f t="shared" si="100"/>
        <v>立即对目标区域的怪物造成200%攻击伤害+900点固定伤害,并让其附带一个狩猎印记,使其受到伤害额外提升20%,持续15秒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63023203</v>
      </c>
      <c r="D914" s="186" t="s">
        <v>1135</v>
      </c>
      <c r="E914" s="158">
        <v>2</v>
      </c>
      <c r="F914" s="158">
        <v>63023201</v>
      </c>
      <c r="G914" s="158">
        <f t="shared" si="99"/>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87" t="s">
        <v>901</v>
      </c>
      <c r="AU914" s="161" t="s">
        <v>965</v>
      </c>
      <c r="AV914" s="161">
        <v>21203020</v>
      </c>
      <c r="AW914" s="161">
        <v>21203020</v>
      </c>
      <c r="AX914" s="186" t="s">
        <v>164</v>
      </c>
      <c r="AY914" s="161">
        <v>0</v>
      </c>
      <c r="AZ914" s="160">
        <v>0</v>
      </c>
      <c r="BA914" s="160">
        <v>0</v>
      </c>
      <c r="BB914" s="195" t="str">
        <f t="shared" si="100"/>
        <v>立即对目标区域的怪物造成225%攻击伤害+1800点固定伤害,并让其附带一个狩猎印记,使其受到伤害额外提升20%,持续15秒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63023204</v>
      </c>
      <c r="D915" s="186" t="s">
        <v>1135</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965</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63023205</v>
      </c>
      <c r="D916" s="186" t="s">
        <v>1135</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87" t="s">
        <v>901</v>
      </c>
      <c r="AU916" s="161" t="s">
        <v>965</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20.100000000000001" customHeight="1">
      <c r="C917" s="158">
        <v>63023206</v>
      </c>
      <c r="D917" s="186" t="s">
        <v>1135</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87" t="s">
        <v>901</v>
      </c>
      <c r="AU917" s="161" t="s">
        <v>965</v>
      </c>
      <c r="AV917" s="161">
        <v>21203020</v>
      </c>
      <c r="AW917" s="161">
        <v>21203020</v>
      </c>
      <c r="AX917" s="186" t="s">
        <v>164</v>
      </c>
      <c r="AY917" s="161">
        <v>0</v>
      </c>
      <c r="AZ917" s="160">
        <v>0</v>
      </c>
      <c r="BA917" s="160">
        <v>0</v>
      </c>
      <c r="BB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1">
        <v>0</v>
      </c>
      <c r="BD917" s="158">
        <v>0</v>
      </c>
      <c r="BE917" s="161">
        <v>0</v>
      </c>
      <c r="BF917" s="161">
        <v>0</v>
      </c>
      <c r="BG917" s="161">
        <v>0</v>
      </c>
      <c r="BH917" s="161">
        <v>0</v>
      </c>
      <c r="BI917" s="164">
        <v>0</v>
      </c>
      <c r="BJ917" s="161">
        <v>0</v>
      </c>
      <c r="BK917" s="161">
        <v>0</v>
      </c>
      <c r="BL917" s="161">
        <v>0</v>
      </c>
      <c r="BM917" s="161">
        <v>0</v>
      </c>
      <c r="BN917" s="161">
        <v>0</v>
      </c>
      <c r="BO917" s="161">
        <v>0</v>
      </c>
      <c r="BP917" s="11">
        <v>0</v>
      </c>
      <c r="BQ917" s="46">
        <v>0</v>
      </c>
    </row>
    <row r="918" spans="3:69" ht="19.5" customHeight="1">
      <c r="C918" s="158">
        <v>63023301</v>
      </c>
      <c r="D918" s="20" t="s">
        <v>1136</v>
      </c>
      <c r="E918" s="162">
        <v>0</v>
      </c>
      <c r="F918" s="162">
        <v>66001002</v>
      </c>
      <c r="G918" s="158">
        <f t="shared" ref="G918:G920" si="101">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63023302</v>
      </c>
      <c r="D919" s="20" t="s">
        <v>1136</v>
      </c>
      <c r="E919" s="162">
        <v>1</v>
      </c>
      <c r="F919" s="162">
        <v>66001002</v>
      </c>
      <c r="G919" s="158">
        <f t="shared" si="101"/>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63023303</v>
      </c>
      <c r="D920" s="20" t="s">
        <v>1136</v>
      </c>
      <c r="E920" s="162">
        <v>2</v>
      </c>
      <c r="F920" s="162">
        <v>66001002</v>
      </c>
      <c r="G920" s="158">
        <f t="shared" si="101"/>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63023304</v>
      </c>
      <c r="D921" s="20" t="s">
        <v>1136</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63023305</v>
      </c>
      <c r="D922" s="20" t="s">
        <v>1136</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19.5" customHeight="1">
      <c r="C923" s="158">
        <v>63023306</v>
      </c>
      <c r="D923" s="20" t="s">
        <v>1136</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87" t="s">
        <v>218</v>
      </c>
      <c r="AU923" s="19" t="s">
        <v>173</v>
      </c>
      <c r="AV923" s="19">
        <v>10000006</v>
      </c>
      <c r="AW923" s="19">
        <v>21203030</v>
      </c>
      <c r="AX923" s="20" t="s">
        <v>164</v>
      </c>
      <c r="AY923" s="20">
        <v>0</v>
      </c>
      <c r="AZ923" s="18">
        <v>0</v>
      </c>
      <c r="BA923" s="18">
        <v>0</v>
      </c>
      <c r="BB923" s="170"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spans="3:69" ht="20.100000000000001" customHeight="1">
      <c r="C924" s="158">
        <v>63023401</v>
      </c>
      <c r="D924" s="159" t="s">
        <v>1137</v>
      </c>
      <c r="E924" s="162">
        <v>0</v>
      </c>
      <c r="F924" s="158">
        <v>63023401</v>
      </c>
      <c r="G924" s="158">
        <f t="shared" ref="G924:G926" si="103">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1138</v>
      </c>
      <c r="AZ924" s="160">
        <v>0</v>
      </c>
      <c r="BA924" s="160">
        <v>0</v>
      </c>
      <c r="BB924" s="191" t="s">
        <v>1139</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63023402</v>
      </c>
      <c r="D925" s="159" t="s">
        <v>1137</v>
      </c>
      <c r="E925" s="162">
        <v>1</v>
      </c>
      <c r="F925" s="158">
        <v>63023401</v>
      </c>
      <c r="G925" s="158">
        <f t="shared" si="103"/>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1140</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20.100000000000001" customHeight="1">
      <c r="C926" s="158">
        <v>63023403</v>
      </c>
      <c r="D926" s="159" t="s">
        <v>1137</v>
      </c>
      <c r="E926" s="162">
        <v>2</v>
      </c>
      <c r="F926" s="158">
        <v>63023401</v>
      </c>
      <c r="G926" s="158">
        <f t="shared" si="103"/>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1141</v>
      </c>
      <c r="AZ926" s="160">
        <v>0</v>
      </c>
      <c r="BA926" s="160">
        <v>0</v>
      </c>
      <c r="BB926" s="191" t="s">
        <v>1142</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63023404</v>
      </c>
      <c r="D927" s="159" t="s">
        <v>1137</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1143</v>
      </c>
      <c r="AZ927" s="160">
        <v>0</v>
      </c>
      <c r="BA927" s="160">
        <v>0</v>
      </c>
      <c r="BB927" s="191" t="s">
        <v>1144</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63023405</v>
      </c>
      <c r="D928" s="159" t="s">
        <v>1137</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1145</v>
      </c>
      <c r="AZ928" s="160">
        <v>0</v>
      </c>
      <c r="BA928" s="160">
        <v>0</v>
      </c>
      <c r="BB928" s="191" t="s">
        <v>1146</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19.5" customHeight="1">
      <c r="C929" s="158">
        <v>63023406</v>
      </c>
      <c r="D929" s="159" t="s">
        <v>1137</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162</v>
      </c>
      <c r="AT929" s="159" t="s">
        <v>942</v>
      </c>
      <c r="AU929" s="158" t="s">
        <v>664</v>
      </c>
      <c r="AV929" s="162">
        <v>0</v>
      </c>
      <c r="AW929" s="162">
        <v>21201040</v>
      </c>
      <c r="AX929" s="159" t="s">
        <v>745</v>
      </c>
      <c r="AY929" s="187" t="s">
        <v>1147</v>
      </c>
      <c r="AZ929" s="160">
        <v>0</v>
      </c>
      <c r="BA929" s="160">
        <v>0</v>
      </c>
      <c r="BB929" s="191" t="s">
        <v>1148</v>
      </c>
      <c r="BC929" s="158">
        <v>0</v>
      </c>
      <c r="BD929" s="158">
        <v>0</v>
      </c>
      <c r="BE929" s="158">
        <v>0</v>
      </c>
      <c r="BF929" s="158">
        <v>0</v>
      </c>
      <c r="BG929" s="158">
        <v>0</v>
      </c>
      <c r="BH929" s="158">
        <v>0</v>
      </c>
      <c r="BI929" s="164">
        <v>0</v>
      </c>
      <c r="BJ929" s="161">
        <v>0</v>
      </c>
      <c r="BK929" s="161">
        <v>0</v>
      </c>
      <c r="BL929" s="161">
        <v>0</v>
      </c>
      <c r="BM929" s="161">
        <v>0</v>
      </c>
      <c r="BN929" s="161">
        <v>0</v>
      </c>
      <c r="BO929" s="161">
        <v>0</v>
      </c>
      <c r="BP929" s="11">
        <v>0</v>
      </c>
      <c r="BQ929" s="46">
        <v>0</v>
      </c>
    </row>
    <row r="930" spans="1:69" ht="20.100000000000001" customHeight="1">
      <c r="C930" s="158">
        <v>63023411</v>
      </c>
      <c r="D930" s="20" t="s">
        <v>924</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162</v>
      </c>
      <c r="AT930" s="20" t="s">
        <v>163</v>
      </c>
      <c r="AU930" s="19">
        <v>0</v>
      </c>
      <c r="AV930" s="19">
        <v>10000006</v>
      </c>
      <c r="AW930" s="15">
        <v>60000004</v>
      </c>
      <c r="AX930" s="20" t="s">
        <v>927</v>
      </c>
      <c r="AY930" s="20" t="s">
        <v>162</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spans="1:69" ht="20.100000000000001" customHeight="1">
      <c r="C931" s="199">
        <v>63023412</v>
      </c>
      <c r="D931" s="40" t="s">
        <v>1149</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171</v>
      </c>
      <c r="AG931" s="29">
        <v>2</v>
      </c>
      <c r="AH931" s="29">
        <v>2</v>
      </c>
      <c r="AI931" s="29">
        <v>0</v>
      </c>
      <c r="AJ931" s="29">
        <v>1.5</v>
      </c>
      <c r="AK931" s="29">
        <v>0</v>
      </c>
      <c r="AL931" s="29">
        <v>0</v>
      </c>
      <c r="AM931" s="29">
        <v>0</v>
      </c>
      <c r="AN931" s="29">
        <v>0</v>
      </c>
      <c r="AO931" s="29">
        <v>3000</v>
      </c>
      <c r="AP931" s="29">
        <v>0</v>
      </c>
      <c r="AQ931" s="29">
        <v>0</v>
      </c>
      <c r="AR931" s="29">
        <v>0</v>
      </c>
      <c r="AS931" s="29" t="s">
        <v>162</v>
      </c>
      <c r="AT931" s="40" t="s">
        <v>163</v>
      </c>
      <c r="AU931" s="29">
        <v>0</v>
      </c>
      <c r="AV931" s="29">
        <v>0</v>
      </c>
      <c r="AW931" s="29">
        <v>0</v>
      </c>
      <c r="AX931" s="40" t="s">
        <v>164</v>
      </c>
      <c r="AY931" s="29" t="s">
        <v>1150</v>
      </c>
      <c r="AZ931" s="29">
        <v>0</v>
      </c>
      <c r="BA931" s="29">
        <v>0</v>
      </c>
      <c r="BB931" s="213" t="s">
        <v>1151</v>
      </c>
      <c r="BC931" s="29"/>
      <c r="BD931" s="29">
        <v>0</v>
      </c>
      <c r="BE931" s="29"/>
      <c r="BF931" s="29"/>
      <c r="BG931" s="29"/>
      <c r="BH931" s="29"/>
      <c r="BI931" s="29">
        <v>0</v>
      </c>
      <c r="BJ931" s="29">
        <v>0</v>
      </c>
      <c r="BK931" s="29">
        <v>0</v>
      </c>
      <c r="BL931" s="29">
        <v>0</v>
      </c>
      <c r="BM931" s="29">
        <v>0</v>
      </c>
      <c r="BN931" s="29">
        <v>0</v>
      </c>
      <c r="BO931" s="29">
        <v>0</v>
      </c>
      <c r="BP931" s="11">
        <v>0</v>
      </c>
      <c r="BQ931" s="46">
        <v>0</v>
      </c>
    </row>
    <row r="932" spans="1:69" ht="20.25" customHeight="1">
      <c r="C932" s="158">
        <v>63023413</v>
      </c>
      <c r="D932" s="17" t="s">
        <v>1152</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163</v>
      </c>
      <c r="AU932" s="11" t="s">
        <v>965</v>
      </c>
      <c r="AV932" s="19">
        <v>10000007</v>
      </c>
      <c r="AW932" s="19">
        <v>23000080</v>
      </c>
      <c r="AX932" s="17" t="s">
        <v>164</v>
      </c>
      <c r="AY932" s="20" t="s">
        <v>162</v>
      </c>
      <c r="AZ932" s="18">
        <v>0</v>
      </c>
      <c r="BA932" s="18">
        <v>0</v>
      </c>
      <c r="BB932" s="39" t="s">
        <v>1153</v>
      </c>
      <c r="BC932" s="19">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63023414</v>
      </c>
      <c r="D933" s="17" t="s">
        <v>1154</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1155</v>
      </c>
      <c r="AT933" s="17" t="s">
        <v>163</v>
      </c>
      <c r="AU933" s="11" t="s">
        <v>965</v>
      </c>
      <c r="AV933" s="11" t="s">
        <v>162</v>
      </c>
      <c r="AW933" s="11">
        <v>0</v>
      </c>
      <c r="AX933" s="12" t="s">
        <v>164</v>
      </c>
      <c r="AY933" s="11">
        <v>0</v>
      </c>
      <c r="AZ933" s="18">
        <v>0</v>
      </c>
      <c r="BA933" s="18">
        <v>0</v>
      </c>
      <c r="BB933" s="39" t="s">
        <v>1156</v>
      </c>
      <c r="BC933" s="11">
        <v>0</v>
      </c>
      <c r="BD933" s="16">
        <v>0</v>
      </c>
      <c r="BE933" s="16"/>
      <c r="BF933" s="16"/>
      <c r="BG933" s="16"/>
      <c r="BH933" s="19"/>
      <c r="BI933" s="14">
        <v>0</v>
      </c>
      <c r="BJ933" s="11">
        <v>0</v>
      </c>
      <c r="BK933" s="11">
        <v>0</v>
      </c>
      <c r="BL933" s="11">
        <v>0</v>
      </c>
      <c r="BM933" s="11">
        <v>0</v>
      </c>
      <c r="BN933" s="11">
        <v>0</v>
      </c>
      <c r="BO933" s="11">
        <v>0</v>
      </c>
      <c r="BP933" s="11">
        <v>0</v>
      </c>
      <c r="BQ933" s="46">
        <v>0</v>
      </c>
    </row>
    <row r="934" spans="1:69" ht="20.100000000000001" customHeight="1">
      <c r="A934" s="200"/>
      <c r="C934" s="158">
        <v>63023415</v>
      </c>
      <c r="D934" s="57" t="s">
        <v>1157</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1158</v>
      </c>
      <c r="AG934" s="66">
        <v>0</v>
      </c>
      <c r="AH934" s="11">
        <v>0</v>
      </c>
      <c r="AI934" s="11">
        <v>0</v>
      </c>
      <c r="AJ934" s="66">
        <v>1.5</v>
      </c>
      <c r="AK934" s="58">
        <v>0</v>
      </c>
      <c r="AL934" s="58">
        <v>0</v>
      </c>
      <c r="AM934" s="58">
        <v>0</v>
      </c>
      <c r="AN934" s="58">
        <v>0</v>
      </c>
      <c r="AO934" s="58">
        <v>3000</v>
      </c>
      <c r="AP934" s="58">
        <v>0</v>
      </c>
      <c r="AQ934" s="58">
        <v>0</v>
      </c>
      <c r="AR934" s="11">
        <v>0</v>
      </c>
      <c r="AS934" s="58" t="s">
        <v>162</v>
      </c>
      <c r="AT934" s="57" t="s">
        <v>218</v>
      </c>
      <c r="AU934" s="16">
        <v>0</v>
      </c>
      <c r="AV934" s="63">
        <v>10000007</v>
      </c>
      <c r="AW934" s="19">
        <v>23000010</v>
      </c>
      <c r="AX934" s="57" t="s">
        <v>164</v>
      </c>
      <c r="AY934" s="58">
        <v>0</v>
      </c>
      <c r="AZ934" s="64">
        <v>0</v>
      </c>
      <c r="BA934" s="18">
        <v>1</v>
      </c>
      <c r="BB934" s="81" t="s">
        <v>1159</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spans="1:69" ht="20.100000000000001" customHeight="1">
      <c r="C935" s="158">
        <v>63023416</v>
      </c>
      <c r="D935" s="17" t="s">
        <v>992</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1062</v>
      </c>
      <c r="AZ935" s="18">
        <v>0</v>
      </c>
      <c r="BA935" s="18">
        <v>0</v>
      </c>
      <c r="BB935" s="39" t="s">
        <v>1063</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ht="20.100000000000001" customHeight="1">
      <c r="C936" s="158">
        <v>63023417</v>
      </c>
      <c r="D936" s="17" t="s">
        <v>992</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171</v>
      </c>
      <c r="AG936" s="11">
        <v>2</v>
      </c>
      <c r="AH936" s="11">
        <v>2</v>
      </c>
      <c r="AI936" s="11">
        <v>0</v>
      </c>
      <c r="AJ936" s="11">
        <v>1.5</v>
      </c>
      <c r="AK936" s="16">
        <v>0</v>
      </c>
      <c r="AL936" s="16">
        <v>0</v>
      </c>
      <c r="AM936" s="16">
        <v>0</v>
      </c>
      <c r="AN936" s="16">
        <v>0</v>
      </c>
      <c r="AO936" s="16">
        <v>3000</v>
      </c>
      <c r="AP936" s="16">
        <v>0</v>
      </c>
      <c r="AQ936" s="16">
        <v>0</v>
      </c>
      <c r="AR936" s="11">
        <v>0</v>
      </c>
      <c r="AS936" s="16" t="s">
        <v>162</v>
      </c>
      <c r="AT936" s="17" t="s">
        <v>163</v>
      </c>
      <c r="AU936" s="16">
        <v>0</v>
      </c>
      <c r="AV936" s="19">
        <v>0</v>
      </c>
      <c r="AW936" s="19">
        <v>0</v>
      </c>
      <c r="AX936" s="17" t="s">
        <v>164</v>
      </c>
      <c r="AY936" s="16" t="s">
        <v>1160</v>
      </c>
      <c r="AZ936" s="18">
        <v>0</v>
      </c>
      <c r="BA936" s="18">
        <v>0</v>
      </c>
      <c r="BB936" s="39" t="s">
        <v>1161</v>
      </c>
      <c r="BC936" s="16"/>
      <c r="BD936" s="16">
        <v>0</v>
      </c>
      <c r="BE936" s="16"/>
      <c r="BF936" s="16"/>
      <c r="BG936" s="16"/>
      <c r="BH936" s="19"/>
      <c r="BI936" s="16">
        <v>0</v>
      </c>
      <c r="BJ936" s="11">
        <v>0</v>
      </c>
      <c r="BK936" s="11">
        <v>0</v>
      </c>
      <c r="BL936" s="11">
        <v>0</v>
      </c>
      <c r="BM936" s="11">
        <v>0</v>
      </c>
      <c r="BN936" s="11">
        <v>0</v>
      </c>
      <c r="BO936" s="11">
        <v>0</v>
      </c>
      <c r="BP936" s="11">
        <v>0</v>
      </c>
      <c r="BQ936" s="46">
        <v>0</v>
      </c>
    </row>
    <row r="937" spans="1:69" s="1" customFormat="1" ht="19.5" customHeight="1">
      <c r="A937" s="201"/>
      <c r="B937" s="201"/>
      <c r="C937" s="63">
        <v>64011101</v>
      </c>
      <c r="D937" s="57" t="s">
        <v>871</v>
      </c>
      <c r="E937" s="158">
        <v>0</v>
      </c>
      <c r="F937" s="63">
        <v>64011101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1072</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384</v>
      </c>
      <c r="AY937" s="58" t="s">
        <v>1162</v>
      </c>
      <c r="AZ937" s="66">
        <v>0</v>
      </c>
      <c r="BA937" s="66">
        <v>0</v>
      </c>
      <c r="BB937" s="109" t="s">
        <v>1163</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1"/>
      <c r="B938" s="201"/>
      <c r="C938" s="63">
        <v>64011102</v>
      </c>
      <c r="D938" s="57" t="s">
        <v>871</v>
      </c>
      <c r="E938" s="158">
        <v>1</v>
      </c>
      <c r="F938" s="63">
        <v>64011101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1072</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384</v>
      </c>
      <c r="AY938" s="58" t="s">
        <v>1162</v>
      </c>
      <c r="AZ938" s="66">
        <v>0</v>
      </c>
      <c r="BA938" s="66">
        <v>0</v>
      </c>
      <c r="BB938" s="109" t="s">
        <v>1163</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1"/>
      <c r="B939" s="201"/>
      <c r="C939" s="63">
        <v>64011103</v>
      </c>
      <c r="D939" s="57" t="s">
        <v>871</v>
      </c>
      <c r="E939" s="158">
        <v>2</v>
      </c>
      <c r="F939" s="63">
        <v>64011101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1072</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384</v>
      </c>
      <c r="AY939" s="58" t="s">
        <v>1162</v>
      </c>
      <c r="AZ939" s="66">
        <v>0</v>
      </c>
      <c r="BA939" s="66">
        <v>0</v>
      </c>
      <c r="BB939" s="109" t="s">
        <v>1163</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1"/>
      <c r="B940" s="201"/>
      <c r="C940" s="63">
        <v>64011104</v>
      </c>
      <c r="D940" s="57" t="s">
        <v>871</v>
      </c>
      <c r="E940" s="158">
        <v>3</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1072</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384</v>
      </c>
      <c r="AY940" s="58" t="s">
        <v>1162</v>
      </c>
      <c r="AZ940" s="66">
        <v>0</v>
      </c>
      <c r="BA940" s="66">
        <v>0</v>
      </c>
      <c r="BB940" s="109" t="s">
        <v>1163</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1"/>
      <c r="B941" s="201"/>
      <c r="C941" s="63">
        <v>64011105</v>
      </c>
      <c r="D941" s="57" t="s">
        <v>871</v>
      </c>
      <c r="E941" s="158">
        <v>4</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1072</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384</v>
      </c>
      <c r="AY941" s="58" t="s">
        <v>1162</v>
      </c>
      <c r="AZ941" s="66">
        <v>0</v>
      </c>
      <c r="BA941" s="66">
        <v>0</v>
      </c>
      <c r="BB941" s="109" t="s">
        <v>1163</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1" customFormat="1" ht="19.5" customHeight="1">
      <c r="A942" s="201"/>
      <c r="B942" s="201"/>
      <c r="C942" s="63">
        <v>64011106</v>
      </c>
      <c r="D942" s="57" t="s">
        <v>871</v>
      </c>
      <c r="E942" s="158">
        <v>5</v>
      </c>
      <c r="F942" s="63">
        <v>64011101</v>
      </c>
      <c r="G942" s="58">
        <v>0</v>
      </c>
      <c r="H942" s="64">
        <v>0</v>
      </c>
      <c r="I942" s="11">
        <v>1</v>
      </c>
      <c r="J942" s="58">
        <v>0</v>
      </c>
      <c r="K942" s="58">
        <v>0</v>
      </c>
      <c r="L942" s="58">
        <v>0</v>
      </c>
      <c r="M942" s="58">
        <v>0</v>
      </c>
      <c r="N942" s="58">
        <v>1</v>
      </c>
      <c r="O942" s="58">
        <v>0</v>
      </c>
      <c r="P942" s="58">
        <v>1</v>
      </c>
      <c r="Q942" s="58">
        <v>0</v>
      </c>
      <c r="R942" s="66">
        <v>0</v>
      </c>
      <c r="S942" s="58">
        <v>0</v>
      </c>
      <c r="T942" s="58">
        <v>1</v>
      </c>
      <c r="U942" s="58">
        <v>2</v>
      </c>
      <c r="V942" s="58">
        <v>0</v>
      </c>
      <c r="W942" s="58">
        <v>1.5</v>
      </c>
      <c r="X942" s="58">
        <v>1500</v>
      </c>
      <c r="Y942" s="58">
        <v>0</v>
      </c>
      <c r="Z942" s="58">
        <v>0</v>
      </c>
      <c r="AA942" s="58">
        <v>0</v>
      </c>
      <c r="AB942" s="58">
        <v>0</v>
      </c>
      <c r="AC942" s="58">
        <v>0</v>
      </c>
      <c r="AD942" s="58">
        <v>6</v>
      </c>
      <c r="AE942" s="58">
        <v>2</v>
      </c>
      <c r="AF942" s="74" t="s">
        <v>1072</v>
      </c>
      <c r="AG942" s="66">
        <v>0</v>
      </c>
      <c r="AH942" s="66">
        <v>3</v>
      </c>
      <c r="AI942" s="66">
        <v>0</v>
      </c>
      <c r="AJ942" s="66">
        <v>2</v>
      </c>
      <c r="AK942" s="58">
        <v>0</v>
      </c>
      <c r="AL942" s="58">
        <v>0</v>
      </c>
      <c r="AM942" s="58">
        <v>0</v>
      </c>
      <c r="AN942" s="58">
        <v>0.2</v>
      </c>
      <c r="AO942" s="58">
        <v>1000</v>
      </c>
      <c r="AP942" s="58">
        <v>0.2</v>
      </c>
      <c r="AQ942" s="58">
        <v>15</v>
      </c>
      <c r="AR942" s="66">
        <v>0</v>
      </c>
      <c r="AS942" s="58">
        <v>95100001</v>
      </c>
      <c r="AT942" s="57" t="s">
        <v>162</v>
      </c>
      <c r="AU942" s="58" t="s">
        <v>353</v>
      </c>
      <c r="AV942" s="63">
        <v>10000001</v>
      </c>
      <c r="AW942" s="63">
        <v>21300010</v>
      </c>
      <c r="AX942" s="57" t="s">
        <v>384</v>
      </c>
      <c r="AY942" s="58" t="s">
        <v>1162</v>
      </c>
      <c r="AZ942" s="66">
        <v>0</v>
      </c>
      <c r="BA942" s="66">
        <v>0</v>
      </c>
      <c r="BB942" s="109" t="s">
        <v>1163</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pans="1:69" s="2" customFormat="1" ht="19.5" customHeight="1">
      <c r="A943" s="202"/>
      <c r="B943" s="202"/>
      <c r="C943" s="95">
        <v>64011201</v>
      </c>
      <c r="D943" s="94" t="s">
        <v>872</v>
      </c>
      <c r="E943" s="158">
        <v>0</v>
      </c>
      <c r="F943" s="95">
        <v>64011201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1164</v>
      </c>
      <c r="AT943" s="98" t="s">
        <v>162</v>
      </c>
      <c r="AU943" s="96" t="s">
        <v>360</v>
      </c>
      <c r="AV943" s="95">
        <v>10000001</v>
      </c>
      <c r="AW943" s="63">
        <v>21300020</v>
      </c>
      <c r="AX943" s="20" t="s">
        <v>164</v>
      </c>
      <c r="AY943" s="96">
        <v>0</v>
      </c>
      <c r="AZ943" s="97">
        <v>0</v>
      </c>
      <c r="BA943" s="97">
        <v>0</v>
      </c>
      <c r="BB943" s="107" t="s">
        <v>1165</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5" t="s">
        <v>1166</v>
      </c>
    </row>
    <row r="944" spans="1:69" s="2" customFormat="1" ht="19.5" customHeight="1">
      <c r="A944" s="202"/>
      <c r="B944" s="202"/>
      <c r="C944" s="95">
        <v>64011202</v>
      </c>
      <c r="D944" s="94" t="s">
        <v>872</v>
      </c>
      <c r="E944" s="158">
        <v>1</v>
      </c>
      <c r="F944" s="95">
        <v>64011201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1164</v>
      </c>
      <c r="AT944" s="98" t="s">
        <v>162</v>
      </c>
      <c r="AU944" s="96" t="s">
        <v>360</v>
      </c>
      <c r="AV944" s="95">
        <v>10000001</v>
      </c>
      <c r="AW944" s="63">
        <v>21300020</v>
      </c>
      <c r="AX944" s="20" t="s">
        <v>164</v>
      </c>
      <c r="AY944" s="96">
        <v>0</v>
      </c>
      <c r="AZ944" s="97">
        <v>0</v>
      </c>
      <c r="BA944" s="97">
        <v>0</v>
      </c>
      <c r="BB944" s="107" t="s">
        <v>1165</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5" t="s">
        <v>1166</v>
      </c>
    </row>
    <row r="945" spans="1:69" s="2" customFormat="1" ht="19.5" customHeight="1">
      <c r="A945" s="202"/>
      <c r="B945" s="202"/>
      <c r="C945" s="95">
        <v>64011203</v>
      </c>
      <c r="D945" s="94" t="s">
        <v>872</v>
      </c>
      <c r="E945" s="158">
        <v>2</v>
      </c>
      <c r="F945" s="95">
        <v>64011201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1164</v>
      </c>
      <c r="AT945" s="98" t="s">
        <v>162</v>
      </c>
      <c r="AU945" s="96" t="s">
        <v>360</v>
      </c>
      <c r="AV945" s="95">
        <v>10000001</v>
      </c>
      <c r="AW945" s="63">
        <v>21300020</v>
      </c>
      <c r="AX945" s="20" t="s">
        <v>164</v>
      </c>
      <c r="AY945" s="96">
        <v>0</v>
      </c>
      <c r="AZ945" s="97">
        <v>0</v>
      </c>
      <c r="BA945" s="97">
        <v>0</v>
      </c>
      <c r="BB945" s="107" t="s">
        <v>1165</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5" t="s">
        <v>1166</v>
      </c>
    </row>
    <row r="946" spans="1:69" s="2" customFormat="1" ht="19.5" customHeight="1">
      <c r="A946" s="202"/>
      <c r="B946" s="202"/>
      <c r="C946" s="95">
        <v>64011204</v>
      </c>
      <c r="D946" s="94" t="s">
        <v>872</v>
      </c>
      <c r="E946" s="158">
        <v>3</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1164</v>
      </c>
      <c r="AT946" s="98" t="s">
        <v>162</v>
      </c>
      <c r="AU946" s="96" t="s">
        <v>360</v>
      </c>
      <c r="AV946" s="95">
        <v>10000001</v>
      </c>
      <c r="AW946" s="63">
        <v>21300020</v>
      </c>
      <c r="AX946" s="20" t="s">
        <v>164</v>
      </c>
      <c r="AY946" s="96">
        <v>0</v>
      </c>
      <c r="AZ946" s="97">
        <v>0</v>
      </c>
      <c r="BA946" s="97">
        <v>0</v>
      </c>
      <c r="BB946" s="107" t="s">
        <v>1165</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5" t="s">
        <v>1166</v>
      </c>
    </row>
    <row r="947" spans="1:69" s="2" customFormat="1" ht="19.5" customHeight="1">
      <c r="A947" s="202"/>
      <c r="B947" s="202"/>
      <c r="C947" s="95">
        <v>64011205</v>
      </c>
      <c r="D947" s="94" t="s">
        <v>872</v>
      </c>
      <c r="E947" s="158">
        <v>4</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1164</v>
      </c>
      <c r="AT947" s="98" t="s">
        <v>162</v>
      </c>
      <c r="AU947" s="96" t="s">
        <v>360</v>
      </c>
      <c r="AV947" s="95">
        <v>10000001</v>
      </c>
      <c r="AW947" s="63">
        <v>21300020</v>
      </c>
      <c r="AX947" s="20" t="s">
        <v>164</v>
      </c>
      <c r="AY947" s="96">
        <v>0</v>
      </c>
      <c r="AZ947" s="97">
        <v>0</v>
      </c>
      <c r="BA947" s="97">
        <v>0</v>
      </c>
      <c r="BB947" s="107" t="s">
        <v>1165</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5" t="s">
        <v>1166</v>
      </c>
    </row>
    <row r="948" spans="1:69" s="2" customFormat="1" ht="19.5" customHeight="1">
      <c r="A948" s="202"/>
      <c r="B948" s="202"/>
      <c r="C948" s="95">
        <v>64011206</v>
      </c>
      <c r="D948" s="94" t="s">
        <v>872</v>
      </c>
      <c r="E948" s="158">
        <v>5</v>
      </c>
      <c r="F948" s="95">
        <v>64011201</v>
      </c>
      <c r="G948" s="95">
        <v>0</v>
      </c>
      <c r="H948" s="97">
        <v>0</v>
      </c>
      <c r="I948" s="95">
        <v>1</v>
      </c>
      <c r="J948" s="96">
        <v>0</v>
      </c>
      <c r="K948" s="95">
        <v>0</v>
      </c>
      <c r="L948" s="96">
        <v>0</v>
      </c>
      <c r="M948" s="96">
        <v>0</v>
      </c>
      <c r="N948" s="96">
        <v>1</v>
      </c>
      <c r="O948" s="96">
        <v>0</v>
      </c>
      <c r="P948" s="96">
        <v>0</v>
      </c>
      <c r="Q948" s="96">
        <v>0</v>
      </c>
      <c r="R948" s="100">
        <v>0</v>
      </c>
      <c r="S948" s="96">
        <v>0</v>
      </c>
      <c r="T948" s="96">
        <v>1</v>
      </c>
      <c r="U948" s="96">
        <v>2</v>
      </c>
      <c r="V948" s="96">
        <v>0</v>
      </c>
      <c r="W948" s="19">
        <v>3.5</v>
      </c>
      <c r="X948" s="19">
        <v>1500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1164</v>
      </c>
      <c r="AT948" s="98" t="s">
        <v>162</v>
      </c>
      <c r="AU948" s="96" t="s">
        <v>360</v>
      </c>
      <c r="AV948" s="95">
        <v>10000001</v>
      </c>
      <c r="AW948" s="63">
        <v>21300020</v>
      </c>
      <c r="AX948" s="20" t="s">
        <v>164</v>
      </c>
      <c r="AY948" s="96">
        <v>0</v>
      </c>
      <c r="AZ948" s="97">
        <v>0</v>
      </c>
      <c r="BA948" s="97">
        <v>0</v>
      </c>
      <c r="BB948" s="107" t="s">
        <v>1165</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5" t="s">
        <v>1166</v>
      </c>
    </row>
    <row r="949" spans="1:69" s="1" customFormat="1" ht="19.5" customHeight="1">
      <c r="A949" s="201"/>
      <c r="B949" s="201"/>
      <c r="C949" s="63">
        <v>64011301</v>
      </c>
      <c r="D949" s="57" t="s">
        <v>873</v>
      </c>
      <c r="E949" s="158">
        <v>0</v>
      </c>
      <c r="F949" s="63">
        <v>64011301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5" t="s">
        <v>1167</v>
      </c>
      <c r="AZ949" s="64">
        <v>0</v>
      </c>
      <c r="BA949" s="64">
        <v>0</v>
      </c>
      <c r="BB949" s="81" t="s">
        <v>1168</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1"/>
      <c r="B950" s="201"/>
      <c r="C950" s="63">
        <v>64011302</v>
      </c>
      <c r="D950" s="57" t="s">
        <v>873</v>
      </c>
      <c r="E950" s="158">
        <v>1</v>
      </c>
      <c r="F950" s="63">
        <v>64011301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5" t="s">
        <v>1167</v>
      </c>
      <c r="AZ950" s="64">
        <v>0</v>
      </c>
      <c r="BA950" s="64">
        <v>0</v>
      </c>
      <c r="BB950" s="81" t="s">
        <v>1168</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1"/>
      <c r="B951" s="201"/>
      <c r="C951" s="63">
        <v>64011303</v>
      </c>
      <c r="D951" s="57" t="s">
        <v>873</v>
      </c>
      <c r="E951" s="158">
        <v>2</v>
      </c>
      <c r="F951" s="63">
        <v>64011301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5" t="s">
        <v>1167</v>
      </c>
      <c r="AZ951" s="64">
        <v>0</v>
      </c>
      <c r="BA951" s="64">
        <v>0</v>
      </c>
      <c r="BB951" s="81" t="s">
        <v>1168</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1"/>
      <c r="B952" s="201"/>
      <c r="C952" s="63">
        <v>64011304</v>
      </c>
      <c r="D952" s="57" t="s">
        <v>873</v>
      </c>
      <c r="E952" s="158">
        <v>3</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5" t="s">
        <v>1167</v>
      </c>
      <c r="AZ952" s="64">
        <v>0</v>
      </c>
      <c r="BA952" s="64">
        <v>0</v>
      </c>
      <c r="BB952" s="81" t="s">
        <v>1168</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1"/>
      <c r="B953" s="201"/>
      <c r="C953" s="63">
        <v>64011305</v>
      </c>
      <c r="D953" s="57" t="s">
        <v>873</v>
      </c>
      <c r="E953" s="158">
        <v>4</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5" t="s">
        <v>1167</v>
      </c>
      <c r="AZ953" s="64">
        <v>0</v>
      </c>
      <c r="BA953" s="64">
        <v>0</v>
      </c>
      <c r="BB953" s="81" t="s">
        <v>1168</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1" customFormat="1" ht="19.5" customHeight="1">
      <c r="A954" s="201"/>
      <c r="B954" s="201"/>
      <c r="C954" s="63">
        <v>64011306</v>
      </c>
      <c r="D954" s="57" t="s">
        <v>873</v>
      </c>
      <c r="E954" s="158">
        <v>5</v>
      </c>
      <c r="F954" s="63">
        <v>64011301</v>
      </c>
      <c r="G954" s="63">
        <v>0</v>
      </c>
      <c r="H954" s="64">
        <v>0</v>
      </c>
      <c r="I954" s="63">
        <v>1</v>
      </c>
      <c r="J954" s="58">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162</v>
      </c>
      <c r="AT954" s="57" t="s">
        <v>162</v>
      </c>
      <c r="AU954" s="58" t="s">
        <v>360</v>
      </c>
      <c r="AV954" s="63">
        <v>0</v>
      </c>
      <c r="AW954" s="63">
        <v>21300030</v>
      </c>
      <c r="AX954" s="57" t="s">
        <v>745</v>
      </c>
      <c r="AY954" s="335" t="s">
        <v>1167</v>
      </c>
      <c r="AZ954" s="64">
        <v>0</v>
      </c>
      <c r="BA954" s="64">
        <v>0</v>
      </c>
      <c r="BB954" s="81" t="s">
        <v>1168</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pans="1:69" s="3" customFormat="1" ht="20.100000000000001" customHeight="1">
      <c r="A955" s="203"/>
      <c r="B955" s="203"/>
      <c r="C955" s="204">
        <v>64011401</v>
      </c>
      <c r="D955" s="205" t="s">
        <v>872</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1164</v>
      </c>
      <c r="AT955" s="211" t="s">
        <v>162</v>
      </c>
      <c r="AU955" s="207" t="s">
        <v>360</v>
      </c>
      <c r="AV955" s="204">
        <v>10000001</v>
      </c>
      <c r="AW955" s="63">
        <v>77005002</v>
      </c>
      <c r="AX955" s="205" t="s">
        <v>164</v>
      </c>
      <c r="AY955" s="207">
        <v>0</v>
      </c>
      <c r="AZ955" s="208">
        <v>0</v>
      </c>
      <c r="BA955" s="208">
        <v>0</v>
      </c>
      <c r="BB955" s="214" t="s">
        <v>1165</v>
      </c>
      <c r="BC955" s="207">
        <v>0</v>
      </c>
      <c r="BD955" s="207">
        <v>0</v>
      </c>
      <c r="BE955" s="207">
        <v>0</v>
      </c>
      <c r="BF955" s="207">
        <v>0</v>
      </c>
      <c r="BG955" s="207">
        <v>0</v>
      </c>
      <c r="BH955" s="207">
        <v>0</v>
      </c>
      <c r="BI955" s="206">
        <v>0</v>
      </c>
      <c r="BJ955" s="209">
        <v>0</v>
      </c>
      <c r="BK955" s="209">
        <v>0</v>
      </c>
      <c r="BL955" s="209">
        <v>0</v>
      </c>
      <c r="BM955" s="209">
        <v>0</v>
      </c>
      <c r="BN955" s="209">
        <v>0</v>
      </c>
      <c r="BO955" s="209">
        <v>0</v>
      </c>
      <c r="BP955" s="209">
        <v>0</v>
      </c>
      <c r="BQ955" s="209">
        <v>0</v>
      </c>
    </row>
    <row r="956" spans="1:69" s="3" customFormat="1" ht="20.100000000000001" customHeight="1">
      <c r="C956" s="204">
        <v>64011501</v>
      </c>
      <c r="D956" s="205" t="s">
        <v>1169</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171</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05" t="s">
        <v>163</v>
      </c>
      <c r="AU956" s="207" t="s">
        <v>173</v>
      </c>
      <c r="AV956" s="204">
        <v>10000011</v>
      </c>
      <c r="AW956" s="63">
        <v>0</v>
      </c>
      <c r="AX956" s="205" t="s">
        <v>174</v>
      </c>
      <c r="AY956" s="207">
        <v>0</v>
      </c>
      <c r="AZ956" s="208">
        <v>0</v>
      </c>
      <c r="BA956" s="208">
        <v>0</v>
      </c>
      <c r="BB956" s="214" t="s">
        <v>1170</v>
      </c>
      <c r="BC956" s="207">
        <v>0</v>
      </c>
      <c r="BD956" s="207">
        <v>0</v>
      </c>
      <c r="BE956" s="207">
        <v>0</v>
      </c>
      <c r="BF956" s="207">
        <v>0</v>
      </c>
      <c r="BG956" s="207">
        <v>0</v>
      </c>
      <c r="BH956" s="207">
        <v>0</v>
      </c>
      <c r="BI956" s="206">
        <v>0</v>
      </c>
      <c r="BJ956" s="209">
        <v>0</v>
      </c>
      <c r="BK956" s="209">
        <v>0</v>
      </c>
      <c r="BL956" s="209">
        <v>0</v>
      </c>
      <c r="BM956" s="209">
        <v>0</v>
      </c>
      <c r="BN956" s="209">
        <v>0</v>
      </c>
      <c r="BO956" s="209">
        <v>1</v>
      </c>
      <c r="BP956" s="209">
        <v>64011502</v>
      </c>
      <c r="BQ956" s="209">
        <v>0</v>
      </c>
    </row>
    <row r="957" spans="1:69" s="3" customFormat="1" ht="20.100000000000001" customHeight="1">
      <c r="A957" s="203"/>
      <c r="B957" s="203"/>
      <c r="C957" s="204">
        <v>64011502</v>
      </c>
      <c r="D957" s="205" t="s">
        <v>1171</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1164</v>
      </c>
      <c r="AT957" s="211" t="s">
        <v>162</v>
      </c>
      <c r="AU957" s="207" t="s">
        <v>360</v>
      </c>
      <c r="AV957" s="204">
        <v>10000001</v>
      </c>
      <c r="AW957" s="63">
        <v>77005002</v>
      </c>
      <c r="AX957" s="205" t="s">
        <v>164</v>
      </c>
      <c r="AY957" s="207">
        <v>0</v>
      </c>
      <c r="AZ957" s="208">
        <v>0</v>
      </c>
      <c r="BA957" s="208">
        <v>0</v>
      </c>
      <c r="BB957" s="214" t="s">
        <v>1165</v>
      </c>
      <c r="BC957" s="207">
        <v>0</v>
      </c>
      <c r="BD957" s="207">
        <v>0</v>
      </c>
      <c r="BE957" s="207">
        <v>0</v>
      </c>
      <c r="BF957" s="207">
        <v>0</v>
      </c>
      <c r="BG957" s="207">
        <v>0</v>
      </c>
      <c r="BH957" s="207">
        <v>0</v>
      </c>
      <c r="BI957" s="206">
        <v>0</v>
      </c>
      <c r="BJ957" s="209">
        <v>0</v>
      </c>
      <c r="BK957" s="209">
        <v>0</v>
      </c>
      <c r="BL957" s="209">
        <v>0</v>
      </c>
      <c r="BM957" s="209">
        <v>0</v>
      </c>
      <c r="BN957" s="209">
        <v>0</v>
      </c>
      <c r="BO957" s="209">
        <v>0</v>
      </c>
      <c r="BP957" s="209">
        <v>64011503</v>
      </c>
      <c r="BQ957" s="209">
        <v>0</v>
      </c>
    </row>
    <row r="958" spans="1:69" s="3" customFormat="1" ht="20.100000000000001" customHeight="1">
      <c r="C958" s="204">
        <v>64011503</v>
      </c>
      <c r="D958" s="205" t="s">
        <v>496</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171</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05" t="s">
        <v>163</v>
      </c>
      <c r="AU958" s="207" t="s">
        <v>173</v>
      </c>
      <c r="AV958" s="204">
        <v>10000011</v>
      </c>
      <c r="AW958" s="63">
        <v>0</v>
      </c>
      <c r="AX958" s="205" t="s">
        <v>174</v>
      </c>
      <c r="AY958" s="207">
        <v>0</v>
      </c>
      <c r="AZ958" s="208">
        <v>0</v>
      </c>
      <c r="BA958" s="208">
        <v>0</v>
      </c>
      <c r="BB958" s="214" t="s">
        <v>1170</v>
      </c>
      <c r="BC958" s="207">
        <v>0</v>
      </c>
      <c r="BD958" s="207">
        <v>0</v>
      </c>
      <c r="BE958" s="207">
        <v>0</v>
      </c>
      <c r="BF958" s="207">
        <v>0</v>
      </c>
      <c r="BG958" s="207">
        <v>0</v>
      </c>
      <c r="BH958" s="207">
        <v>0</v>
      </c>
      <c r="BI958" s="206">
        <v>0</v>
      </c>
      <c r="BJ958" s="209">
        <v>0</v>
      </c>
      <c r="BK958" s="209">
        <v>0</v>
      </c>
      <c r="BL958" s="209">
        <v>0</v>
      </c>
      <c r="BM958" s="209">
        <v>0</v>
      </c>
      <c r="BN958" s="209">
        <v>0</v>
      </c>
      <c r="BO958" s="209">
        <v>1</v>
      </c>
      <c r="BP958" s="209">
        <v>64011504</v>
      </c>
      <c r="BQ958" s="209">
        <v>0</v>
      </c>
    </row>
    <row r="959" spans="1:69" s="3" customFormat="1" ht="20.100000000000001" customHeight="1">
      <c r="A959" s="203"/>
      <c r="B959" s="203"/>
      <c r="C959" s="204">
        <v>64011504</v>
      </c>
      <c r="D959" s="205" t="s">
        <v>1171</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1164</v>
      </c>
      <c r="AT959" s="211" t="s">
        <v>162</v>
      </c>
      <c r="AU959" s="207" t="s">
        <v>360</v>
      </c>
      <c r="AV959" s="204">
        <v>10000001</v>
      </c>
      <c r="AW959" s="63">
        <v>77005002</v>
      </c>
      <c r="AX959" s="205" t="s">
        <v>164</v>
      </c>
      <c r="AY959" s="207">
        <v>0</v>
      </c>
      <c r="AZ959" s="208">
        <v>0</v>
      </c>
      <c r="BA959" s="208">
        <v>0</v>
      </c>
      <c r="BB959" s="214" t="s">
        <v>1165</v>
      </c>
      <c r="BC959" s="207">
        <v>0</v>
      </c>
      <c r="BD959" s="207">
        <v>0</v>
      </c>
      <c r="BE959" s="207">
        <v>0</v>
      </c>
      <c r="BF959" s="207">
        <v>0</v>
      </c>
      <c r="BG959" s="207">
        <v>0</v>
      </c>
      <c r="BH959" s="207">
        <v>0</v>
      </c>
      <c r="BI959" s="206">
        <v>0</v>
      </c>
      <c r="BJ959" s="209">
        <v>0</v>
      </c>
      <c r="BK959" s="209">
        <v>0</v>
      </c>
      <c r="BL959" s="209">
        <v>0</v>
      </c>
      <c r="BM959" s="209">
        <v>0</v>
      </c>
      <c r="BN959" s="209">
        <v>0</v>
      </c>
      <c r="BO959" s="209">
        <v>0</v>
      </c>
      <c r="BP959" s="209">
        <v>64011505</v>
      </c>
      <c r="BQ959" s="209">
        <v>0</v>
      </c>
    </row>
    <row r="960" spans="1:69" s="3" customFormat="1" ht="20.100000000000001" customHeight="1">
      <c r="C960" s="204">
        <v>64011505</v>
      </c>
      <c r="D960" s="205" t="s">
        <v>496</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171</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05" t="s">
        <v>163</v>
      </c>
      <c r="AU960" s="207" t="s">
        <v>173</v>
      </c>
      <c r="AV960" s="204">
        <v>10000011</v>
      </c>
      <c r="AW960" s="63">
        <v>0</v>
      </c>
      <c r="AX960" s="205" t="s">
        <v>174</v>
      </c>
      <c r="AY960" s="207">
        <v>0</v>
      </c>
      <c r="AZ960" s="208">
        <v>0</v>
      </c>
      <c r="BA960" s="208">
        <v>0</v>
      </c>
      <c r="BB960" s="214" t="s">
        <v>1170</v>
      </c>
      <c r="BC960" s="207">
        <v>0</v>
      </c>
      <c r="BD960" s="207">
        <v>0</v>
      </c>
      <c r="BE960" s="207">
        <v>0</v>
      </c>
      <c r="BF960" s="207">
        <v>0</v>
      </c>
      <c r="BG960" s="207">
        <v>0</v>
      </c>
      <c r="BH960" s="207">
        <v>0</v>
      </c>
      <c r="BI960" s="206">
        <v>0</v>
      </c>
      <c r="BJ960" s="209">
        <v>0</v>
      </c>
      <c r="BK960" s="209">
        <v>0</v>
      </c>
      <c r="BL960" s="209">
        <v>0</v>
      </c>
      <c r="BM960" s="209">
        <v>0</v>
      </c>
      <c r="BN960" s="209">
        <v>0</v>
      </c>
      <c r="BO960" s="209">
        <v>1</v>
      </c>
      <c r="BP960" s="209">
        <v>64011506</v>
      </c>
      <c r="BQ960" s="209">
        <v>0</v>
      </c>
    </row>
    <row r="961" spans="1:69" s="3" customFormat="1" ht="20.100000000000001" customHeight="1">
      <c r="A961" s="203"/>
      <c r="B961" s="203"/>
      <c r="C961" s="204">
        <v>64011506</v>
      </c>
      <c r="D961" s="205" t="s">
        <v>1171</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1164</v>
      </c>
      <c r="AT961" s="211" t="s">
        <v>162</v>
      </c>
      <c r="AU961" s="207" t="s">
        <v>360</v>
      </c>
      <c r="AV961" s="204">
        <v>10000001</v>
      </c>
      <c r="AW961" s="63">
        <v>77005002</v>
      </c>
      <c r="AX961" s="205" t="s">
        <v>164</v>
      </c>
      <c r="AY961" s="207">
        <v>0</v>
      </c>
      <c r="AZ961" s="208">
        <v>0</v>
      </c>
      <c r="BA961" s="208">
        <v>0</v>
      </c>
      <c r="BB961" s="214" t="s">
        <v>1165</v>
      </c>
      <c r="BC961" s="207">
        <v>0</v>
      </c>
      <c r="BD961" s="207">
        <v>0</v>
      </c>
      <c r="BE961" s="207">
        <v>0</v>
      </c>
      <c r="BF961" s="207">
        <v>0</v>
      </c>
      <c r="BG961" s="207">
        <v>0</v>
      </c>
      <c r="BH961" s="207">
        <v>0</v>
      </c>
      <c r="BI961" s="206">
        <v>0</v>
      </c>
      <c r="BJ961" s="209">
        <v>0</v>
      </c>
      <c r="BK961" s="209">
        <v>0</v>
      </c>
      <c r="BL961" s="209">
        <v>0</v>
      </c>
      <c r="BM961" s="209">
        <v>0</v>
      </c>
      <c r="BN961" s="209">
        <v>0</v>
      </c>
      <c r="BO961" s="209">
        <v>0</v>
      </c>
      <c r="BP961" s="209">
        <v>0</v>
      </c>
      <c r="BQ961" s="209">
        <v>0</v>
      </c>
    </row>
    <row r="962" spans="1:69" s="2" customFormat="1" ht="19.5" customHeight="1">
      <c r="A962" s="202"/>
      <c r="B962" s="202"/>
      <c r="C962" s="95">
        <v>64012101</v>
      </c>
      <c r="D962" s="94" t="s">
        <v>1172</v>
      </c>
      <c r="E962" s="158">
        <v>0</v>
      </c>
      <c r="F962" s="95">
        <v>64012101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1173</v>
      </c>
      <c r="AY962" s="96" t="s">
        <v>1174</v>
      </c>
      <c r="AZ962" s="100">
        <v>0</v>
      </c>
      <c r="BA962" s="100">
        <v>0</v>
      </c>
      <c r="BB962" s="124" t="s">
        <v>1175</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2"/>
      <c r="B963" s="202"/>
      <c r="C963" s="95">
        <v>64012102</v>
      </c>
      <c r="D963" s="94" t="s">
        <v>1172</v>
      </c>
      <c r="E963" s="158">
        <v>1</v>
      </c>
      <c r="F963" s="95">
        <v>64012101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1173</v>
      </c>
      <c r="AY963" s="96" t="s">
        <v>1174</v>
      </c>
      <c r="AZ963" s="100">
        <v>0</v>
      </c>
      <c r="BA963" s="100">
        <v>0</v>
      </c>
      <c r="BB963" s="124" t="s">
        <v>1175</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2"/>
      <c r="B964" s="202"/>
      <c r="C964" s="95">
        <v>64012103</v>
      </c>
      <c r="D964" s="94" t="s">
        <v>1172</v>
      </c>
      <c r="E964" s="158">
        <v>2</v>
      </c>
      <c r="F964" s="95">
        <v>64012101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1173</v>
      </c>
      <c r="AY964" s="96" t="s">
        <v>1174</v>
      </c>
      <c r="AZ964" s="100">
        <v>0</v>
      </c>
      <c r="BA964" s="100">
        <v>0</v>
      </c>
      <c r="BB964" s="124" t="s">
        <v>1175</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2"/>
      <c r="B965" s="202"/>
      <c r="C965" s="95">
        <v>64012104</v>
      </c>
      <c r="D965" s="94" t="s">
        <v>1172</v>
      </c>
      <c r="E965" s="158">
        <v>3</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1173</v>
      </c>
      <c r="AY965" s="96" t="s">
        <v>1174</v>
      </c>
      <c r="AZ965" s="100">
        <v>0</v>
      </c>
      <c r="BA965" s="100">
        <v>0</v>
      </c>
      <c r="BB965" s="124" t="s">
        <v>1175</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2"/>
      <c r="B966" s="202"/>
      <c r="C966" s="95">
        <v>64012105</v>
      </c>
      <c r="D966" s="94" t="s">
        <v>1172</v>
      </c>
      <c r="E966" s="158">
        <v>4</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1173</v>
      </c>
      <c r="AY966" s="96" t="s">
        <v>1174</v>
      </c>
      <c r="AZ966" s="100">
        <v>0</v>
      </c>
      <c r="BA966" s="100">
        <v>0</v>
      </c>
      <c r="BB966" s="124" t="s">
        <v>1175</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2" customFormat="1" ht="19.5" customHeight="1">
      <c r="A967" s="202"/>
      <c r="B967" s="202"/>
      <c r="C967" s="95">
        <v>64012106</v>
      </c>
      <c r="D967" s="94" t="s">
        <v>1172</v>
      </c>
      <c r="E967" s="158">
        <v>5</v>
      </c>
      <c r="F967" s="95">
        <v>64012101</v>
      </c>
      <c r="G967" s="96">
        <v>0</v>
      </c>
      <c r="H967" s="97">
        <v>0</v>
      </c>
      <c r="I967" s="95">
        <v>1</v>
      </c>
      <c r="J967" s="96">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94" t="s">
        <v>162</v>
      </c>
      <c r="AU967" s="96" t="s">
        <v>353</v>
      </c>
      <c r="AV967" s="95">
        <v>10000001</v>
      </c>
      <c r="AW967" s="63">
        <v>21300110</v>
      </c>
      <c r="AX967" s="94" t="s">
        <v>1173</v>
      </c>
      <c r="AY967" s="96" t="s">
        <v>1174</v>
      </c>
      <c r="AZ967" s="100">
        <v>0</v>
      </c>
      <c r="BA967" s="100">
        <v>0</v>
      </c>
      <c r="BB967" s="124" t="s">
        <v>1175</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pans="1:69" s="1" customFormat="1" ht="20.100000000000001" customHeight="1">
      <c r="A968" s="201"/>
      <c r="B968" s="201"/>
      <c r="C968" s="63">
        <v>64012201</v>
      </c>
      <c r="D968" s="57" t="s">
        <v>1176</v>
      </c>
      <c r="E968" s="158">
        <v>0</v>
      </c>
      <c r="F968" s="63">
        <v>64012201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6" t="s">
        <v>234</v>
      </c>
      <c r="AY968" s="58">
        <v>1</v>
      </c>
      <c r="AZ968" s="64">
        <v>0</v>
      </c>
      <c r="BA968" s="64">
        <v>0</v>
      </c>
      <c r="BB968" s="81" t="s">
        <v>1177</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2" t="s">
        <v>1178</v>
      </c>
    </row>
    <row r="969" spans="1:69" s="1" customFormat="1" ht="20.100000000000001" customHeight="1">
      <c r="A969" s="201"/>
      <c r="B969" s="201"/>
      <c r="C969" s="63">
        <v>64012202</v>
      </c>
      <c r="D969" s="57" t="s">
        <v>1176</v>
      </c>
      <c r="E969" s="158">
        <v>1</v>
      </c>
      <c r="F969" s="63">
        <v>64012201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6" t="s">
        <v>234</v>
      </c>
      <c r="AY969" s="58">
        <v>1</v>
      </c>
      <c r="AZ969" s="64">
        <v>0</v>
      </c>
      <c r="BA969" s="64">
        <v>0</v>
      </c>
      <c r="BB969" s="81" t="s">
        <v>1177</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2" t="s">
        <v>1179</v>
      </c>
    </row>
    <row r="970" spans="1:69" s="1" customFormat="1" ht="20.100000000000001" customHeight="1">
      <c r="A970" s="201"/>
      <c r="B970" s="201"/>
      <c r="C970" s="63">
        <v>64012203</v>
      </c>
      <c r="D970" s="57" t="s">
        <v>1176</v>
      </c>
      <c r="E970" s="158">
        <v>2</v>
      </c>
      <c r="F970" s="63">
        <v>64012201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6" t="s">
        <v>234</v>
      </c>
      <c r="AY970" s="58">
        <v>1</v>
      </c>
      <c r="AZ970" s="64">
        <v>0</v>
      </c>
      <c r="BA970" s="64">
        <v>0</v>
      </c>
      <c r="BB970" s="81" t="s">
        <v>1177</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2" t="s">
        <v>1180</v>
      </c>
    </row>
    <row r="971" spans="1:69" s="1" customFormat="1" ht="20.100000000000001" customHeight="1">
      <c r="A971" s="201"/>
      <c r="B971" s="201"/>
      <c r="C971" s="63">
        <v>64012204</v>
      </c>
      <c r="D971" s="57" t="s">
        <v>1176</v>
      </c>
      <c r="E971" s="158">
        <v>3</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6" t="s">
        <v>234</v>
      </c>
      <c r="AY971" s="58">
        <v>1</v>
      </c>
      <c r="AZ971" s="64">
        <v>0</v>
      </c>
      <c r="BA971" s="64">
        <v>0</v>
      </c>
      <c r="BB971" s="81" t="s">
        <v>1177</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2" t="s">
        <v>1181</v>
      </c>
    </row>
    <row r="972" spans="1:69" s="1" customFormat="1" ht="20.100000000000001" customHeight="1">
      <c r="A972" s="201"/>
      <c r="B972" s="201"/>
      <c r="C972" s="63">
        <v>64012205</v>
      </c>
      <c r="D972" s="57" t="s">
        <v>1176</v>
      </c>
      <c r="E972" s="158">
        <v>4</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6" t="s">
        <v>234</v>
      </c>
      <c r="AY972" s="58">
        <v>1</v>
      </c>
      <c r="AZ972" s="64">
        <v>0</v>
      </c>
      <c r="BA972" s="64">
        <v>0</v>
      </c>
      <c r="BB972" s="81" t="s">
        <v>1177</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2" t="s">
        <v>1182</v>
      </c>
    </row>
    <row r="973" spans="1:69" s="1" customFormat="1" ht="20.100000000000001" customHeight="1">
      <c r="A973" s="201"/>
      <c r="B973" s="201"/>
      <c r="C973" s="63">
        <v>64012206</v>
      </c>
      <c r="D973" s="57" t="s">
        <v>1176</v>
      </c>
      <c r="E973" s="158">
        <v>5</v>
      </c>
      <c r="F973" s="63">
        <v>64012201</v>
      </c>
      <c r="G973" s="63">
        <v>0</v>
      </c>
      <c r="H973" s="64">
        <v>0</v>
      </c>
      <c r="I973" s="63">
        <v>1</v>
      </c>
      <c r="J973" s="58">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74">
        <v>0</v>
      </c>
      <c r="AT973" s="62" t="s">
        <v>162</v>
      </c>
      <c r="AU973" s="58" t="s">
        <v>360</v>
      </c>
      <c r="AV973" s="63">
        <v>10000001</v>
      </c>
      <c r="AW973" s="63">
        <v>21300120</v>
      </c>
      <c r="AX973" s="186" t="s">
        <v>234</v>
      </c>
      <c r="AY973" s="58">
        <v>1</v>
      </c>
      <c r="AZ973" s="64">
        <v>0</v>
      </c>
      <c r="BA973" s="64">
        <v>0</v>
      </c>
      <c r="BB973" s="81" t="s">
        <v>1177</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2" t="s">
        <v>1183</v>
      </c>
    </row>
    <row r="974" spans="1:69" s="2" customFormat="1" ht="20.100000000000001" customHeight="1">
      <c r="A974" s="202"/>
      <c r="B974" s="202"/>
      <c r="C974" s="95">
        <v>64012301</v>
      </c>
      <c r="D974" s="94" t="s">
        <v>1184</v>
      </c>
      <c r="E974" s="158">
        <v>0</v>
      </c>
      <c r="F974" s="95">
        <v>64012301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1185</v>
      </c>
      <c r="AY974" s="96" t="s">
        <v>1186</v>
      </c>
      <c r="AZ974" s="97">
        <v>0</v>
      </c>
      <c r="BA974" s="97">
        <v>0</v>
      </c>
      <c r="BB974" s="107" t="s">
        <v>1187</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2"/>
      <c r="B975" s="202"/>
      <c r="C975" s="95">
        <v>64012302</v>
      </c>
      <c r="D975" s="94" t="s">
        <v>1184</v>
      </c>
      <c r="E975" s="158">
        <v>1</v>
      </c>
      <c r="F975" s="95">
        <v>64012301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1185</v>
      </c>
      <c r="AY975" s="96" t="s">
        <v>1186</v>
      </c>
      <c r="AZ975" s="97">
        <v>0</v>
      </c>
      <c r="BA975" s="97">
        <v>0</v>
      </c>
      <c r="BB975" s="107" t="s">
        <v>1187</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2"/>
      <c r="B976" s="202"/>
      <c r="C976" s="95">
        <v>64012303</v>
      </c>
      <c r="D976" s="94" t="s">
        <v>1184</v>
      </c>
      <c r="E976" s="158">
        <v>2</v>
      </c>
      <c r="F976" s="95">
        <v>64012301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1185</v>
      </c>
      <c r="AY976" s="96" t="s">
        <v>1186</v>
      </c>
      <c r="AZ976" s="97">
        <v>0</v>
      </c>
      <c r="BA976" s="97">
        <v>0</v>
      </c>
      <c r="BB976" s="107" t="s">
        <v>1187</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2"/>
      <c r="B977" s="202"/>
      <c r="C977" s="95">
        <v>64012304</v>
      </c>
      <c r="D977" s="94" t="s">
        <v>1184</v>
      </c>
      <c r="E977" s="158">
        <v>3</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1185</v>
      </c>
      <c r="AY977" s="96" t="s">
        <v>1186</v>
      </c>
      <c r="AZ977" s="97">
        <v>0</v>
      </c>
      <c r="BA977" s="97">
        <v>0</v>
      </c>
      <c r="BB977" s="107" t="s">
        <v>1187</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2"/>
      <c r="B978" s="202"/>
      <c r="C978" s="95">
        <v>64012305</v>
      </c>
      <c r="D978" s="94" t="s">
        <v>1184</v>
      </c>
      <c r="E978" s="158">
        <v>4</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1185</v>
      </c>
      <c r="AY978" s="96" t="s">
        <v>1186</v>
      </c>
      <c r="AZ978" s="97">
        <v>0</v>
      </c>
      <c r="BA978" s="97">
        <v>0</v>
      </c>
      <c r="BB978" s="107" t="s">
        <v>1187</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2" customFormat="1" ht="20.100000000000001" customHeight="1">
      <c r="A979" s="202"/>
      <c r="B979" s="202"/>
      <c r="C979" s="95">
        <v>64012306</v>
      </c>
      <c r="D979" s="94" t="s">
        <v>1184</v>
      </c>
      <c r="E979" s="158">
        <v>5</v>
      </c>
      <c r="F979" s="95">
        <v>64012301</v>
      </c>
      <c r="G979" s="95">
        <v>0</v>
      </c>
      <c r="H979" s="97">
        <v>0</v>
      </c>
      <c r="I979" s="95">
        <v>1</v>
      </c>
      <c r="J979" s="9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94" t="s">
        <v>162</v>
      </c>
      <c r="AU979" s="96" t="s">
        <v>360</v>
      </c>
      <c r="AV979" s="95">
        <v>0</v>
      </c>
      <c r="AW979" s="63">
        <v>21300130</v>
      </c>
      <c r="AX979" s="94" t="s">
        <v>1185</v>
      </c>
      <c r="AY979" s="96" t="s">
        <v>1186</v>
      </c>
      <c r="AZ979" s="97">
        <v>0</v>
      </c>
      <c r="BA979" s="97">
        <v>0</v>
      </c>
      <c r="BB979" s="107" t="s">
        <v>1187</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pans="1:69" s="3" customFormat="1" ht="19.5" customHeight="1">
      <c r="A980" s="203"/>
      <c r="B980" s="203"/>
      <c r="C980" s="204">
        <v>64012401</v>
      </c>
      <c r="D980" s="205" t="s">
        <v>1188</v>
      </c>
      <c r="E980" s="204">
        <v>1</v>
      </c>
      <c r="F980" s="204">
        <v>0</v>
      </c>
      <c r="G980" s="204">
        <v>0</v>
      </c>
      <c r="H980" s="208">
        <v>0</v>
      </c>
      <c r="I980" s="204">
        <v>1</v>
      </c>
      <c r="J980" s="204">
        <v>0</v>
      </c>
      <c r="K980" s="204">
        <v>0</v>
      </c>
      <c r="L980" s="207">
        <v>0</v>
      </c>
      <c r="M980" s="207">
        <v>0</v>
      </c>
      <c r="N980" s="207">
        <v>2</v>
      </c>
      <c r="O980" s="207">
        <v>3</v>
      </c>
      <c r="P980" s="207">
        <v>0.2</v>
      </c>
      <c r="Q980" s="207">
        <v>0</v>
      </c>
      <c r="R980" s="209">
        <v>0</v>
      </c>
      <c r="S980" s="207">
        <v>0</v>
      </c>
      <c r="T980" s="207">
        <v>1</v>
      </c>
      <c r="U980" s="207">
        <v>2</v>
      </c>
      <c r="V980" s="207">
        <v>0</v>
      </c>
      <c r="W980" s="207">
        <v>1.5</v>
      </c>
      <c r="X980" s="207">
        <v>0</v>
      </c>
      <c r="Y980" s="207">
        <v>1</v>
      </c>
      <c r="Z980" s="207">
        <v>0</v>
      </c>
      <c r="AA980" s="207">
        <v>0</v>
      </c>
      <c r="AB980" s="207">
        <v>1</v>
      </c>
      <c r="AC980" s="207">
        <v>1</v>
      </c>
      <c r="AD980" s="207">
        <v>0</v>
      </c>
      <c r="AE980" s="207">
        <v>1</v>
      </c>
      <c r="AF980" s="207">
        <v>3</v>
      </c>
      <c r="AG980" s="209">
        <v>1</v>
      </c>
      <c r="AH980" s="209">
        <v>1</v>
      </c>
      <c r="AI980" s="209">
        <v>0</v>
      </c>
      <c r="AJ980" s="209">
        <v>3</v>
      </c>
      <c r="AK980" s="207">
        <v>0</v>
      </c>
      <c r="AL980" s="207">
        <v>0</v>
      </c>
      <c r="AM980" s="207">
        <v>0</v>
      </c>
      <c r="AN980" s="207">
        <v>0</v>
      </c>
      <c r="AO980" s="207">
        <v>2000</v>
      </c>
      <c r="AP980" s="207">
        <v>0.3</v>
      </c>
      <c r="AQ980" s="207">
        <v>0</v>
      </c>
      <c r="AR980" s="209">
        <v>0</v>
      </c>
      <c r="AS980" s="210">
        <v>0</v>
      </c>
      <c r="AT980" s="211" t="s">
        <v>162</v>
      </c>
      <c r="AU980" s="207" t="s">
        <v>353</v>
      </c>
      <c r="AV980" s="204">
        <v>0</v>
      </c>
      <c r="AW980" s="204">
        <v>77005004</v>
      </c>
      <c r="AX980" s="205" t="s">
        <v>164</v>
      </c>
      <c r="AY980" s="207">
        <v>0</v>
      </c>
      <c r="AZ980" s="208">
        <v>0</v>
      </c>
      <c r="BA980" s="208">
        <v>0</v>
      </c>
      <c r="BB980" s="214" t="s">
        <v>1189</v>
      </c>
      <c r="BC980" s="207">
        <v>0</v>
      </c>
      <c r="BD980" s="207">
        <v>0</v>
      </c>
      <c r="BE980" s="207">
        <v>0</v>
      </c>
      <c r="BF980" s="207">
        <v>0</v>
      </c>
      <c r="BG980" s="207">
        <v>0</v>
      </c>
      <c r="BH980" s="207">
        <v>0</v>
      </c>
      <c r="BI980" s="206">
        <v>0</v>
      </c>
      <c r="BJ980" s="209">
        <v>0</v>
      </c>
      <c r="BK980" s="209">
        <v>0</v>
      </c>
      <c r="BL980" s="209">
        <v>0</v>
      </c>
      <c r="BM980" s="209">
        <v>0</v>
      </c>
      <c r="BN980" s="209">
        <v>0</v>
      </c>
      <c r="BO980" s="209">
        <v>0</v>
      </c>
      <c r="BP980" s="209">
        <v>0</v>
      </c>
      <c r="BQ980" s="209">
        <v>0</v>
      </c>
    </row>
    <row r="981" spans="1:69" s="3" customFormat="1" ht="19.5" customHeight="1">
      <c r="A981" s="203"/>
      <c r="B981" s="203"/>
      <c r="C981" s="204">
        <v>64012402</v>
      </c>
      <c r="D981" s="205" t="s">
        <v>1188</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162</v>
      </c>
      <c r="AU981" s="207" t="s">
        <v>353</v>
      </c>
      <c r="AV981" s="204">
        <v>0</v>
      </c>
      <c r="AW981" s="204">
        <v>77005004</v>
      </c>
      <c r="AX981" s="205" t="s">
        <v>164</v>
      </c>
      <c r="AY981" s="207">
        <v>0</v>
      </c>
      <c r="AZ981" s="208">
        <v>0</v>
      </c>
      <c r="BA981" s="208">
        <v>0</v>
      </c>
      <c r="BB981" s="214" t="s">
        <v>1189</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pans="1:69" s="3" customFormat="1" ht="19.5" customHeight="1">
      <c r="A982" s="203"/>
      <c r="B982" s="203"/>
      <c r="C982" s="204">
        <v>64012403</v>
      </c>
      <c r="D982" s="205" t="s">
        <v>1188</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162</v>
      </c>
      <c r="AU982" s="207" t="s">
        <v>353</v>
      </c>
      <c r="AV982" s="204">
        <v>0</v>
      </c>
      <c r="AW982" s="204">
        <v>77005004</v>
      </c>
      <c r="AX982" s="205" t="s">
        <v>164</v>
      </c>
      <c r="AY982" s="207">
        <v>0</v>
      </c>
      <c r="AZ982" s="208">
        <v>0</v>
      </c>
      <c r="BA982" s="208">
        <v>0</v>
      </c>
      <c r="BB982" s="214" t="s">
        <v>1189</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pans="1:69" s="3" customFormat="1" ht="19.5" customHeight="1">
      <c r="A983" s="203"/>
      <c r="B983" s="203"/>
      <c r="C983" s="204">
        <v>64012404</v>
      </c>
      <c r="D983" s="205" t="s">
        <v>1188</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162</v>
      </c>
      <c r="AU983" s="207" t="s">
        <v>353</v>
      </c>
      <c r="AV983" s="204">
        <v>0</v>
      </c>
      <c r="AW983" s="204">
        <v>77005004</v>
      </c>
      <c r="AX983" s="205" t="s">
        <v>164</v>
      </c>
      <c r="AY983" s="207">
        <v>0</v>
      </c>
      <c r="AZ983" s="208">
        <v>0</v>
      </c>
      <c r="BA983" s="208">
        <v>0</v>
      </c>
      <c r="BB983" s="214" t="s">
        <v>1189</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pans="1:69" s="3" customFormat="1" ht="19.5" customHeight="1">
      <c r="A984" s="203"/>
      <c r="B984" s="203"/>
      <c r="C984" s="204">
        <v>64012405</v>
      </c>
      <c r="D984" s="205" t="s">
        <v>1188</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162</v>
      </c>
      <c r="AU984" s="207" t="s">
        <v>353</v>
      </c>
      <c r="AV984" s="204">
        <v>0</v>
      </c>
      <c r="AW984" s="204">
        <v>77005004</v>
      </c>
      <c r="AX984" s="205" t="s">
        <v>164</v>
      </c>
      <c r="AY984" s="207">
        <v>0</v>
      </c>
      <c r="AZ984" s="208">
        <v>0</v>
      </c>
      <c r="BA984" s="208">
        <v>0</v>
      </c>
      <c r="BB984" s="214" t="s">
        <v>1189</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pans="1:69" s="3" customFormat="1" ht="19.5" customHeight="1">
      <c r="A985" s="203"/>
      <c r="B985" s="203"/>
      <c r="C985" s="204">
        <v>64012406</v>
      </c>
      <c r="D985" s="205" t="s">
        <v>1188</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1" t="s">
        <v>162</v>
      </c>
      <c r="AU985" s="207" t="s">
        <v>353</v>
      </c>
      <c r="AV985" s="204">
        <v>0</v>
      </c>
      <c r="AW985" s="204">
        <v>77005004</v>
      </c>
      <c r="AX985" s="205" t="s">
        <v>164</v>
      </c>
      <c r="AY985" s="207">
        <v>0</v>
      </c>
      <c r="AZ985" s="208">
        <v>0</v>
      </c>
      <c r="BA985" s="208">
        <v>0</v>
      </c>
      <c r="BB985" s="214" t="s">
        <v>1189</v>
      </c>
      <c r="BC985" s="207">
        <v>0</v>
      </c>
      <c r="BD985" s="207">
        <v>0</v>
      </c>
      <c r="BE985" s="207">
        <v>0</v>
      </c>
      <c r="BF985" s="207">
        <v>0</v>
      </c>
      <c r="BG985" s="207">
        <v>0</v>
      </c>
      <c r="BH985" s="207">
        <v>0</v>
      </c>
      <c r="BI985" s="206">
        <v>0</v>
      </c>
      <c r="BJ985" s="209">
        <v>0</v>
      </c>
      <c r="BK985" s="209">
        <v>0</v>
      </c>
      <c r="BL985" s="209">
        <v>0</v>
      </c>
      <c r="BM985" s="209">
        <v>0</v>
      </c>
      <c r="BN985" s="209">
        <v>0</v>
      </c>
      <c r="BO985" s="209">
        <v>0</v>
      </c>
      <c r="BP985" s="209">
        <v>0</v>
      </c>
      <c r="BQ985" s="209">
        <v>0</v>
      </c>
    </row>
    <row r="986" spans="1:69" s="1" customFormat="1" ht="19.5" customHeight="1">
      <c r="A986" s="201"/>
      <c r="B986" s="201"/>
      <c r="C986" s="63">
        <v>64013101</v>
      </c>
      <c r="D986" s="57" t="s">
        <v>1190</v>
      </c>
      <c r="E986" s="158">
        <v>0</v>
      </c>
      <c r="F986" s="63">
        <v>64013101</v>
      </c>
      <c r="G986" s="58">
        <v>64013102</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3</v>
      </c>
      <c r="AG986" s="66">
        <v>2</v>
      </c>
      <c r="AH986" s="66">
        <v>1</v>
      </c>
      <c r="AI986" s="66">
        <v>0</v>
      </c>
      <c r="AJ986" s="66">
        <v>7</v>
      </c>
      <c r="AK986" s="58">
        <v>0</v>
      </c>
      <c r="AL986" s="58">
        <v>0</v>
      </c>
      <c r="AM986" s="58">
        <v>0</v>
      </c>
      <c r="AN986" s="58">
        <v>0.2</v>
      </c>
      <c r="AO986" s="58">
        <v>1000</v>
      </c>
      <c r="AP986" s="58">
        <v>0.2</v>
      </c>
      <c r="AQ986" s="58">
        <v>0</v>
      </c>
      <c r="AR986" s="66">
        <v>0</v>
      </c>
      <c r="AS986" s="335" t="s">
        <v>1191</v>
      </c>
      <c r="AT986" s="57" t="s">
        <v>162</v>
      </c>
      <c r="AU986" s="58" t="s">
        <v>353</v>
      </c>
      <c r="AV986" s="63">
        <v>10000001</v>
      </c>
      <c r="AW986" s="63">
        <v>77005101</v>
      </c>
      <c r="AX986" s="57" t="s">
        <v>861</v>
      </c>
      <c r="AY986" s="58">
        <v>0</v>
      </c>
      <c r="AZ986" s="66">
        <v>0</v>
      </c>
      <c r="BA986" s="66">
        <v>0</v>
      </c>
      <c r="BB986" s="109" t="s">
        <v>1192</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1"/>
      <c r="B987" s="201"/>
      <c r="C987" s="63">
        <v>64013102</v>
      </c>
      <c r="D987" s="57" t="s">
        <v>1190</v>
      </c>
      <c r="E987" s="158">
        <v>1</v>
      </c>
      <c r="F987" s="63">
        <v>64013101</v>
      </c>
      <c r="G987" s="58">
        <v>64013103</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1191</v>
      </c>
      <c r="AT987" s="57" t="s">
        <v>162</v>
      </c>
      <c r="AU987" s="58" t="s">
        <v>353</v>
      </c>
      <c r="AV987" s="63">
        <v>10000001</v>
      </c>
      <c r="AW987" s="63">
        <v>77005101</v>
      </c>
      <c r="AX987" s="57" t="s">
        <v>861</v>
      </c>
      <c r="AY987" s="58">
        <v>0</v>
      </c>
      <c r="AZ987" s="66">
        <v>0</v>
      </c>
      <c r="BA987" s="66">
        <v>0</v>
      </c>
      <c r="BB987" s="109" t="s">
        <v>1192</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1"/>
      <c r="B988" s="201"/>
      <c r="C988" s="63">
        <v>64013103</v>
      </c>
      <c r="D988" s="57" t="s">
        <v>1190</v>
      </c>
      <c r="E988" s="158">
        <v>2</v>
      </c>
      <c r="F988" s="63">
        <v>64013101</v>
      </c>
      <c r="G988" s="58">
        <v>64013104</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1191</v>
      </c>
      <c r="AT988" s="57" t="s">
        <v>162</v>
      </c>
      <c r="AU988" s="58" t="s">
        <v>353</v>
      </c>
      <c r="AV988" s="63">
        <v>10000001</v>
      </c>
      <c r="AW988" s="63">
        <v>77005101</v>
      </c>
      <c r="AX988" s="57" t="s">
        <v>861</v>
      </c>
      <c r="AY988" s="58">
        <v>0</v>
      </c>
      <c r="AZ988" s="66">
        <v>0</v>
      </c>
      <c r="BA988" s="66">
        <v>0</v>
      </c>
      <c r="BB988" s="109" t="s">
        <v>1192</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1"/>
      <c r="B989" s="201"/>
      <c r="C989" s="63">
        <v>64013104</v>
      </c>
      <c r="D989" s="57" t="s">
        <v>1190</v>
      </c>
      <c r="E989" s="158">
        <v>3</v>
      </c>
      <c r="F989" s="63">
        <v>64013101</v>
      </c>
      <c r="G989" s="58">
        <v>64013105</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1191</v>
      </c>
      <c r="AT989" s="57" t="s">
        <v>162</v>
      </c>
      <c r="AU989" s="58" t="s">
        <v>353</v>
      </c>
      <c r="AV989" s="63">
        <v>10000001</v>
      </c>
      <c r="AW989" s="63">
        <v>77005101</v>
      </c>
      <c r="AX989" s="57" t="s">
        <v>861</v>
      </c>
      <c r="AY989" s="58">
        <v>0</v>
      </c>
      <c r="AZ989" s="66">
        <v>0</v>
      </c>
      <c r="BA989" s="66">
        <v>0</v>
      </c>
      <c r="BB989" s="109" t="s">
        <v>1192</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1"/>
      <c r="B990" s="201"/>
      <c r="C990" s="63">
        <v>64013105</v>
      </c>
      <c r="D990" s="57" t="s">
        <v>1190</v>
      </c>
      <c r="E990" s="158">
        <v>4</v>
      </c>
      <c r="F990" s="63">
        <v>64013101</v>
      </c>
      <c r="G990" s="58">
        <v>64013106</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1191</v>
      </c>
      <c r="AT990" s="57" t="s">
        <v>162</v>
      </c>
      <c r="AU990" s="58" t="s">
        <v>353</v>
      </c>
      <c r="AV990" s="63">
        <v>10000001</v>
      </c>
      <c r="AW990" s="63">
        <v>77005101</v>
      </c>
      <c r="AX990" s="57" t="s">
        <v>861</v>
      </c>
      <c r="AY990" s="58">
        <v>0</v>
      </c>
      <c r="AZ990" s="66">
        <v>0</v>
      </c>
      <c r="BA990" s="66">
        <v>0</v>
      </c>
      <c r="BB990" s="109" t="s">
        <v>1192</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1" customFormat="1" ht="19.5" customHeight="1">
      <c r="A991" s="201"/>
      <c r="B991" s="201"/>
      <c r="C991" s="63">
        <v>64013106</v>
      </c>
      <c r="D991" s="57" t="s">
        <v>1190</v>
      </c>
      <c r="E991" s="158">
        <v>5</v>
      </c>
      <c r="F991" s="63">
        <v>64013101</v>
      </c>
      <c r="G991" s="58">
        <v>0</v>
      </c>
      <c r="H991" s="64">
        <v>0</v>
      </c>
      <c r="I991" s="63">
        <v>1</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1191</v>
      </c>
      <c r="AT991" s="57" t="s">
        <v>162</v>
      </c>
      <c r="AU991" s="58" t="s">
        <v>353</v>
      </c>
      <c r="AV991" s="63">
        <v>10000001</v>
      </c>
      <c r="AW991" s="63">
        <v>77005101</v>
      </c>
      <c r="AX991" s="57" t="s">
        <v>861</v>
      </c>
      <c r="AY991" s="58">
        <v>0</v>
      </c>
      <c r="AZ991" s="66">
        <v>0</v>
      </c>
      <c r="BA991" s="66">
        <v>0</v>
      </c>
      <c r="BB991" s="109" t="s">
        <v>1192</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pans="1:69" s="2" customFormat="1" ht="19.5" customHeight="1">
      <c r="A992" s="202"/>
      <c r="B992" s="202"/>
      <c r="C992" s="95">
        <v>64013201</v>
      </c>
      <c r="D992" s="94" t="s">
        <v>1193</v>
      </c>
      <c r="E992" s="158">
        <v>0</v>
      </c>
      <c r="F992" s="95">
        <v>64013201</v>
      </c>
      <c r="G992" s="58">
        <v>64013202</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3</v>
      </c>
      <c r="AK992" s="96">
        <v>0</v>
      </c>
      <c r="AL992" s="96">
        <v>0</v>
      </c>
      <c r="AM992" s="96">
        <v>0</v>
      </c>
      <c r="AN992" s="96">
        <v>0.2</v>
      </c>
      <c r="AO992" s="96">
        <v>1000</v>
      </c>
      <c r="AP992" s="96">
        <v>0.2</v>
      </c>
      <c r="AQ992" s="96">
        <v>0</v>
      </c>
      <c r="AR992" s="100">
        <v>95101002</v>
      </c>
      <c r="AS992" s="319" t="s">
        <v>1194</v>
      </c>
      <c r="AT992" s="94" t="s">
        <v>162</v>
      </c>
      <c r="AU992" s="96" t="s">
        <v>353</v>
      </c>
      <c r="AV992" s="95">
        <v>10000001</v>
      </c>
      <c r="AW992" s="95">
        <v>77005102</v>
      </c>
      <c r="AX992" s="94" t="s">
        <v>164</v>
      </c>
      <c r="AY992" s="96">
        <v>0</v>
      </c>
      <c r="AZ992" s="100">
        <v>0</v>
      </c>
      <c r="BA992" s="100">
        <v>0</v>
      </c>
      <c r="BB992" s="124" t="s">
        <v>1195</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2"/>
      <c r="B993" s="202"/>
      <c r="C993" s="95">
        <v>64013202</v>
      </c>
      <c r="D993" s="94" t="s">
        <v>1193</v>
      </c>
      <c r="E993" s="158">
        <v>1</v>
      </c>
      <c r="F993" s="95">
        <v>64013201</v>
      </c>
      <c r="G993" s="58">
        <v>64013203</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1194</v>
      </c>
      <c r="AT993" s="94" t="s">
        <v>162</v>
      </c>
      <c r="AU993" s="96" t="s">
        <v>353</v>
      </c>
      <c r="AV993" s="95">
        <v>10000001</v>
      </c>
      <c r="AW993" s="95">
        <v>77005102</v>
      </c>
      <c r="AX993" s="94" t="s">
        <v>164</v>
      </c>
      <c r="AY993" s="96">
        <v>0</v>
      </c>
      <c r="AZ993" s="100">
        <v>0</v>
      </c>
      <c r="BA993" s="100">
        <v>0</v>
      </c>
      <c r="BB993" s="124" t="s">
        <v>1195</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2"/>
      <c r="B994" s="202"/>
      <c r="C994" s="95">
        <v>64013203</v>
      </c>
      <c r="D994" s="94" t="s">
        <v>1193</v>
      </c>
      <c r="E994" s="158">
        <v>2</v>
      </c>
      <c r="F994" s="95">
        <v>64013201</v>
      </c>
      <c r="G994" s="58">
        <v>64013204</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1194</v>
      </c>
      <c r="AT994" s="94" t="s">
        <v>162</v>
      </c>
      <c r="AU994" s="96" t="s">
        <v>353</v>
      </c>
      <c r="AV994" s="95">
        <v>10000001</v>
      </c>
      <c r="AW994" s="95">
        <v>77005102</v>
      </c>
      <c r="AX994" s="94" t="s">
        <v>164</v>
      </c>
      <c r="AY994" s="96">
        <v>0</v>
      </c>
      <c r="AZ994" s="100">
        <v>0</v>
      </c>
      <c r="BA994" s="100">
        <v>0</v>
      </c>
      <c r="BB994" s="124" t="s">
        <v>1195</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2"/>
      <c r="B995" s="202"/>
      <c r="C995" s="95">
        <v>64013204</v>
      </c>
      <c r="D995" s="94" t="s">
        <v>1193</v>
      </c>
      <c r="E995" s="158">
        <v>3</v>
      </c>
      <c r="F995" s="95">
        <v>64013201</v>
      </c>
      <c r="G995" s="58">
        <v>64013205</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1194</v>
      </c>
      <c r="AT995" s="94" t="s">
        <v>162</v>
      </c>
      <c r="AU995" s="96" t="s">
        <v>353</v>
      </c>
      <c r="AV995" s="95">
        <v>10000001</v>
      </c>
      <c r="AW995" s="95">
        <v>77005102</v>
      </c>
      <c r="AX995" s="94" t="s">
        <v>164</v>
      </c>
      <c r="AY995" s="96">
        <v>0</v>
      </c>
      <c r="AZ995" s="100">
        <v>0</v>
      </c>
      <c r="BA995" s="100">
        <v>0</v>
      </c>
      <c r="BB995" s="124" t="s">
        <v>1195</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2"/>
      <c r="B996" s="202"/>
      <c r="C996" s="95">
        <v>64013205</v>
      </c>
      <c r="D996" s="94" t="s">
        <v>1193</v>
      </c>
      <c r="E996" s="158">
        <v>4</v>
      </c>
      <c r="F996" s="95">
        <v>64013201</v>
      </c>
      <c r="G996" s="58">
        <v>64013206</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1194</v>
      </c>
      <c r="AT996" s="94" t="s">
        <v>162</v>
      </c>
      <c r="AU996" s="96" t="s">
        <v>353</v>
      </c>
      <c r="AV996" s="95">
        <v>10000001</v>
      </c>
      <c r="AW996" s="95">
        <v>77005102</v>
      </c>
      <c r="AX996" s="94" t="s">
        <v>164</v>
      </c>
      <c r="AY996" s="96">
        <v>0</v>
      </c>
      <c r="AZ996" s="100">
        <v>0</v>
      </c>
      <c r="BA996" s="100">
        <v>0</v>
      </c>
      <c r="BB996" s="124" t="s">
        <v>1195</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2" customFormat="1" ht="19.5" customHeight="1">
      <c r="A997" s="202"/>
      <c r="B997" s="202"/>
      <c r="C997" s="95">
        <v>64013206</v>
      </c>
      <c r="D997" s="94" t="s">
        <v>1193</v>
      </c>
      <c r="E997" s="158">
        <v>5</v>
      </c>
      <c r="F997" s="95">
        <v>64013201</v>
      </c>
      <c r="G997" s="58">
        <v>0</v>
      </c>
      <c r="H997" s="97">
        <v>0</v>
      </c>
      <c r="I997" s="95">
        <v>1</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1194</v>
      </c>
      <c r="AT997" s="94" t="s">
        <v>162</v>
      </c>
      <c r="AU997" s="96" t="s">
        <v>353</v>
      </c>
      <c r="AV997" s="95">
        <v>10000001</v>
      </c>
      <c r="AW997" s="95">
        <v>77005102</v>
      </c>
      <c r="AX997" s="94" t="s">
        <v>164</v>
      </c>
      <c r="AY997" s="96">
        <v>0</v>
      </c>
      <c r="AZ997" s="100">
        <v>0</v>
      </c>
      <c r="BA997" s="100">
        <v>0</v>
      </c>
      <c r="BB997" s="124" t="s">
        <v>1195</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pans="1:69" s="1" customFormat="1" ht="20.100000000000001" customHeight="1">
      <c r="A998" s="201"/>
      <c r="B998" s="201"/>
      <c r="C998" s="63">
        <v>64013301</v>
      </c>
      <c r="D998" s="57" t="s">
        <v>1176</v>
      </c>
      <c r="E998" s="158">
        <v>0</v>
      </c>
      <c r="F998" s="47">
        <v>64013301</v>
      </c>
      <c r="G998" s="47">
        <v>64013302</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1.5</v>
      </c>
      <c r="X998" s="58">
        <v>0</v>
      </c>
      <c r="Y998" s="58">
        <v>0</v>
      </c>
      <c r="Z998" s="58">
        <v>0</v>
      </c>
      <c r="AA998" s="58">
        <v>0</v>
      </c>
      <c r="AB998" s="58">
        <v>0</v>
      </c>
      <c r="AC998" s="58">
        <v>0</v>
      </c>
      <c r="AD998" s="58">
        <v>12</v>
      </c>
      <c r="AE998" s="58">
        <v>1</v>
      </c>
      <c r="AF998" s="162">
        <v>4</v>
      </c>
      <c r="AG998" s="161">
        <v>2</v>
      </c>
      <c r="AH998" s="161">
        <v>1</v>
      </c>
      <c r="AI998" s="161">
        <v>0</v>
      </c>
      <c r="AJ998" s="161">
        <v>6</v>
      </c>
      <c r="AK998" s="58">
        <v>0</v>
      </c>
      <c r="AL998" s="58">
        <v>0</v>
      </c>
      <c r="AM998" s="58">
        <v>0</v>
      </c>
      <c r="AN998" s="58">
        <v>0.2</v>
      </c>
      <c r="AO998" s="58">
        <v>3000</v>
      </c>
      <c r="AP998" s="58">
        <v>0.4</v>
      </c>
      <c r="AQ998" s="58">
        <v>0</v>
      </c>
      <c r="AR998" s="66">
        <v>0</v>
      </c>
      <c r="AS998" s="74">
        <v>0</v>
      </c>
      <c r="AT998" s="62" t="s">
        <v>162</v>
      </c>
      <c r="AU998" s="58" t="s">
        <v>360</v>
      </c>
      <c r="AV998" s="63">
        <v>10000001</v>
      </c>
      <c r="AW998" s="47">
        <v>77005103</v>
      </c>
      <c r="AX998" s="186" t="s">
        <v>234</v>
      </c>
      <c r="AY998" s="58">
        <v>1</v>
      </c>
      <c r="AZ998" s="64">
        <v>0</v>
      </c>
      <c r="BA998" s="64">
        <v>0</v>
      </c>
      <c r="BB998" s="81" t="s">
        <v>1177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322" t="s">
        <v>1178</v>
      </c>
    </row>
    <row r="999" spans="1:69" s="1" customFormat="1" ht="20.100000000000001" customHeight="1">
      <c r="A999" s="201"/>
      <c r="B999" s="201"/>
      <c r="C999" s="63">
        <v>64013302</v>
      </c>
      <c r="D999" s="57" t="s">
        <v>1176</v>
      </c>
      <c r="E999" s="158">
        <v>1</v>
      </c>
      <c r="F999" s="47">
        <v>64013301</v>
      </c>
      <c r="G999" s="47">
        <v>64013303</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62" t="s">
        <v>162</v>
      </c>
      <c r="AU999" s="58" t="s">
        <v>360</v>
      </c>
      <c r="AV999" s="63">
        <v>10000001</v>
      </c>
      <c r="AW999" s="47">
        <v>77005103</v>
      </c>
      <c r="AX999" s="186" t="s">
        <v>234</v>
      </c>
      <c r="AY999" s="58">
        <v>1</v>
      </c>
      <c r="AZ999" s="64">
        <v>0</v>
      </c>
      <c r="BA999" s="64">
        <v>0</v>
      </c>
      <c r="BB999" s="81" t="s">
        <v>1177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322" t="s">
        <v>1179</v>
      </c>
    </row>
    <row r="1000" spans="1:69" s="1" customFormat="1" ht="20.100000000000001" customHeight="1">
      <c r="A1000" s="201"/>
      <c r="B1000" s="201"/>
      <c r="C1000" s="63">
        <v>64013303</v>
      </c>
      <c r="D1000" s="57" t="s">
        <v>1176</v>
      </c>
      <c r="E1000" s="158">
        <v>2</v>
      </c>
      <c r="F1000" s="47">
        <v>64013301</v>
      </c>
      <c r="G1000" s="47">
        <v>64013304</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62" t="s">
        <v>162</v>
      </c>
      <c r="AU1000" s="58" t="s">
        <v>360</v>
      </c>
      <c r="AV1000" s="63">
        <v>10000001</v>
      </c>
      <c r="AW1000" s="47">
        <v>77005103</v>
      </c>
      <c r="AX1000" s="186" t="s">
        <v>234</v>
      </c>
      <c r="AY1000" s="58">
        <v>1</v>
      </c>
      <c r="AZ1000" s="64">
        <v>0</v>
      </c>
      <c r="BA1000" s="64">
        <v>0</v>
      </c>
      <c r="BB1000" s="81" t="s">
        <v>1177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322" t="s">
        <v>1180</v>
      </c>
    </row>
    <row r="1001" spans="1:69" s="1" customFormat="1" ht="20.100000000000001" customHeight="1">
      <c r="A1001" s="201"/>
      <c r="B1001" s="201"/>
      <c r="C1001" s="63">
        <v>64013304</v>
      </c>
      <c r="D1001" s="57" t="s">
        <v>1176</v>
      </c>
      <c r="E1001" s="158">
        <v>3</v>
      </c>
      <c r="F1001" s="47">
        <v>64013301</v>
      </c>
      <c r="G1001" s="47">
        <v>64013305</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62" t="s">
        <v>162</v>
      </c>
      <c r="AU1001" s="58" t="s">
        <v>360</v>
      </c>
      <c r="AV1001" s="63">
        <v>10000001</v>
      </c>
      <c r="AW1001" s="47">
        <v>77005103</v>
      </c>
      <c r="AX1001" s="186" t="s">
        <v>234</v>
      </c>
      <c r="AY1001" s="58">
        <v>1</v>
      </c>
      <c r="AZ1001" s="64">
        <v>0</v>
      </c>
      <c r="BA1001" s="64">
        <v>0</v>
      </c>
      <c r="BB1001" s="81" t="s">
        <v>1177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322" t="s">
        <v>1181</v>
      </c>
    </row>
    <row r="1002" spans="1:69" s="1" customFormat="1" ht="20.100000000000001" customHeight="1">
      <c r="A1002" s="201"/>
      <c r="B1002" s="201"/>
      <c r="C1002" s="63">
        <v>64013305</v>
      </c>
      <c r="D1002" s="57" t="s">
        <v>1176</v>
      </c>
      <c r="E1002" s="158">
        <v>4</v>
      </c>
      <c r="F1002" s="47">
        <v>64013301</v>
      </c>
      <c r="G1002" s="47">
        <v>64013306</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62" t="s">
        <v>162</v>
      </c>
      <c r="AU1002" s="58" t="s">
        <v>360</v>
      </c>
      <c r="AV1002" s="63">
        <v>10000001</v>
      </c>
      <c r="AW1002" s="47">
        <v>77005103</v>
      </c>
      <c r="AX1002" s="186" t="s">
        <v>234</v>
      </c>
      <c r="AY1002" s="58">
        <v>1</v>
      </c>
      <c r="AZ1002" s="64">
        <v>0</v>
      </c>
      <c r="BA1002" s="64">
        <v>0</v>
      </c>
      <c r="BB1002" s="81" t="s">
        <v>1177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322" t="s">
        <v>1182</v>
      </c>
    </row>
    <row r="1003" spans="1:69" s="1" customFormat="1" ht="20.100000000000001" customHeight="1">
      <c r="A1003" s="201"/>
      <c r="B1003" s="201"/>
      <c r="C1003" s="63">
        <v>64013306</v>
      </c>
      <c r="D1003" s="57" t="s">
        <v>1176</v>
      </c>
      <c r="E1003" s="158">
        <v>5</v>
      </c>
      <c r="F1003" s="47">
        <v>64013301</v>
      </c>
      <c r="G1003" s="47">
        <v>0</v>
      </c>
      <c r="H1003" s="64">
        <v>0</v>
      </c>
      <c r="I1003" s="63">
        <v>1</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62" t="s">
        <v>162</v>
      </c>
      <c r="AU1003" s="58" t="s">
        <v>360</v>
      </c>
      <c r="AV1003" s="63">
        <v>10000001</v>
      </c>
      <c r="AW1003" s="47">
        <v>77005103</v>
      </c>
      <c r="AX1003" s="186" t="s">
        <v>234</v>
      </c>
      <c r="AY1003" s="58">
        <v>1</v>
      </c>
      <c r="AZ1003" s="64">
        <v>0</v>
      </c>
      <c r="BA1003" s="64">
        <v>0</v>
      </c>
      <c r="BB1003" s="81" t="s">
        <v>1177</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322" t="s">
        <v>1183</v>
      </c>
    </row>
    <row r="1004" spans="1:69" s="358" customFormat="1" ht="20.100000000000001" customHeight="1">
      <c r="A1004" s="355"/>
      <c r="B1004" s="355"/>
      <c r="C1004" s="47">
        <v>64013311</v>
      </c>
      <c r="D1004" s="48" t="s">
        <v>2896</v>
      </c>
      <c r="E1004" s="199">
        <v>0</v>
      </c>
      <c r="F1004" s="47">
        <v>64013301</v>
      </c>
      <c r="G1004" s="47">
        <v>64013302</v>
      </c>
      <c r="H1004" s="47">
        <v>0</v>
      </c>
      <c r="I1004" s="47">
        <v>1</v>
      </c>
      <c r="J1004" s="47">
        <v>0</v>
      </c>
      <c r="K1004" s="47">
        <v>0</v>
      </c>
      <c r="L1004" s="47">
        <v>0</v>
      </c>
      <c r="M1004" s="47">
        <v>0</v>
      </c>
      <c r="N1004" s="47">
        <v>1</v>
      </c>
      <c r="O1004" s="47">
        <v>0</v>
      </c>
      <c r="P1004" s="47">
        <v>0</v>
      </c>
      <c r="Q1004" s="47">
        <v>0</v>
      </c>
      <c r="R1004" s="47">
        <v>0</v>
      </c>
      <c r="S1004" s="47">
        <v>0</v>
      </c>
      <c r="T1004" s="47">
        <v>1</v>
      </c>
      <c r="U1004" s="47">
        <v>1</v>
      </c>
      <c r="V1004" s="47">
        <v>0</v>
      </c>
      <c r="W1004" s="47">
        <v>0</v>
      </c>
      <c r="X1004" s="47">
        <v>0</v>
      </c>
      <c r="Y1004" s="47">
        <v>0</v>
      </c>
      <c r="Z1004" s="47">
        <v>0</v>
      </c>
      <c r="AA1004" s="47">
        <v>0</v>
      </c>
      <c r="AB1004" s="47">
        <v>0</v>
      </c>
      <c r="AC1004" s="47">
        <v>0</v>
      </c>
      <c r="AD1004" s="47">
        <v>18</v>
      </c>
      <c r="AE1004" s="47">
        <v>1</v>
      </c>
      <c r="AF1004" s="47">
        <v>3</v>
      </c>
      <c r="AG1004" s="47">
        <v>0</v>
      </c>
      <c r="AH1004" s="47">
        <v>0</v>
      </c>
      <c r="AI1004" s="47">
        <v>0</v>
      </c>
      <c r="AJ1004" s="47">
        <v>1.5</v>
      </c>
      <c r="AK1004" s="47">
        <v>0</v>
      </c>
      <c r="AL1004" s="47">
        <v>0</v>
      </c>
      <c r="AM1004" s="47">
        <v>0</v>
      </c>
      <c r="AN1004" s="47">
        <v>3</v>
      </c>
      <c r="AO1004" s="47">
        <v>3000</v>
      </c>
      <c r="AP1004" s="47">
        <v>0.1</v>
      </c>
      <c r="AQ1004" s="47">
        <v>0</v>
      </c>
      <c r="AR1004" s="356" t="s">
        <v>1197</v>
      </c>
      <c r="AS1004" s="47">
        <v>0</v>
      </c>
      <c r="AT1004" s="48" t="s">
        <v>162</v>
      </c>
      <c r="AU1004" s="47" t="s">
        <v>360</v>
      </c>
      <c r="AV1004" s="47">
        <v>0</v>
      </c>
      <c r="AW1004" s="47">
        <v>77005103</v>
      </c>
      <c r="AX1004" s="48" t="s">
        <v>745</v>
      </c>
      <c r="AY1004" s="356" t="s">
        <v>1198</v>
      </c>
      <c r="AZ1004" s="47">
        <v>0</v>
      </c>
      <c r="BA1004" s="47">
        <v>0</v>
      </c>
      <c r="BB1004" s="52" t="s">
        <v>1199</v>
      </c>
      <c r="BC1004" s="47">
        <v>0</v>
      </c>
      <c r="BD1004" s="47">
        <v>0</v>
      </c>
      <c r="BE1004" s="47">
        <v>0</v>
      </c>
      <c r="BF1004" s="47">
        <v>0</v>
      </c>
      <c r="BG1004" s="47">
        <v>0</v>
      </c>
      <c r="BH1004" s="47">
        <v>0</v>
      </c>
      <c r="BI1004" s="357">
        <v>0</v>
      </c>
      <c r="BJ1004" s="47">
        <v>0</v>
      </c>
      <c r="BK1004" s="47">
        <v>0</v>
      </c>
      <c r="BL1004" s="47">
        <v>0</v>
      </c>
      <c r="BM1004" s="47">
        <v>0</v>
      </c>
      <c r="BN1004" s="47">
        <v>0</v>
      </c>
      <c r="BO1004" s="47">
        <v>0</v>
      </c>
      <c r="BP1004" s="47">
        <v>0</v>
      </c>
      <c r="BQ1004" s="47">
        <v>0</v>
      </c>
    </row>
    <row r="1005" spans="1:69" s="358" customFormat="1" ht="20.100000000000001" customHeight="1">
      <c r="A1005" s="355"/>
      <c r="B1005" s="355"/>
      <c r="C1005" s="47">
        <v>64013312</v>
      </c>
      <c r="D1005" s="48" t="s">
        <v>2896</v>
      </c>
      <c r="E1005" s="199">
        <v>1</v>
      </c>
      <c r="F1005" s="47">
        <v>64013301</v>
      </c>
      <c r="G1005" s="47">
        <v>64013303</v>
      </c>
      <c r="H1005" s="47">
        <v>0</v>
      </c>
      <c r="I1005" s="47">
        <v>1</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1197</v>
      </c>
      <c r="AS1005" s="47">
        <v>0</v>
      </c>
      <c r="AT1005" s="48" t="s">
        <v>162</v>
      </c>
      <c r="AU1005" s="47" t="s">
        <v>360</v>
      </c>
      <c r="AV1005" s="47">
        <v>0</v>
      </c>
      <c r="AW1005" s="47">
        <v>77005103</v>
      </c>
      <c r="AX1005" s="48" t="s">
        <v>745</v>
      </c>
      <c r="AY1005" s="356" t="s">
        <v>1198</v>
      </c>
      <c r="AZ1005" s="47">
        <v>0</v>
      </c>
      <c r="BA1005" s="47">
        <v>0</v>
      </c>
      <c r="BB1005" s="52" t="s">
        <v>1199</v>
      </c>
      <c r="BC1005" s="47">
        <v>0</v>
      </c>
      <c r="BD1005" s="47">
        <v>0</v>
      </c>
      <c r="BE1005" s="47">
        <v>0</v>
      </c>
      <c r="BF1005" s="47">
        <v>0</v>
      </c>
      <c r="BG1005" s="47">
        <v>0</v>
      </c>
      <c r="BH1005" s="47">
        <v>0</v>
      </c>
      <c r="BI1005" s="357">
        <v>0</v>
      </c>
      <c r="BJ1005" s="47">
        <v>0</v>
      </c>
      <c r="BK1005" s="47">
        <v>0</v>
      </c>
      <c r="BL1005" s="47">
        <v>0</v>
      </c>
      <c r="BM1005" s="47">
        <v>0</v>
      </c>
      <c r="BN1005" s="47">
        <v>0</v>
      </c>
      <c r="BO1005" s="47">
        <v>0</v>
      </c>
      <c r="BP1005" s="47">
        <v>0</v>
      </c>
      <c r="BQ1005" s="47">
        <v>0</v>
      </c>
    </row>
    <row r="1006" spans="1:69" s="358" customFormat="1" ht="20.100000000000001" customHeight="1">
      <c r="A1006" s="355"/>
      <c r="B1006" s="355"/>
      <c r="C1006" s="47">
        <v>64013313</v>
      </c>
      <c r="D1006" s="48" t="s">
        <v>2896</v>
      </c>
      <c r="E1006" s="199">
        <v>2</v>
      </c>
      <c r="F1006" s="47">
        <v>64013301</v>
      </c>
      <c r="G1006" s="47">
        <v>64013304</v>
      </c>
      <c r="H1006" s="47">
        <v>0</v>
      </c>
      <c r="I1006" s="47">
        <v>1</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1197</v>
      </c>
      <c r="AS1006" s="47">
        <v>0</v>
      </c>
      <c r="AT1006" s="48" t="s">
        <v>162</v>
      </c>
      <c r="AU1006" s="47" t="s">
        <v>360</v>
      </c>
      <c r="AV1006" s="47">
        <v>0</v>
      </c>
      <c r="AW1006" s="47">
        <v>77005103</v>
      </c>
      <c r="AX1006" s="48" t="s">
        <v>745</v>
      </c>
      <c r="AY1006" s="356" t="s">
        <v>1198</v>
      </c>
      <c r="AZ1006" s="47">
        <v>0</v>
      </c>
      <c r="BA1006" s="47">
        <v>0</v>
      </c>
      <c r="BB1006" s="52" t="s">
        <v>1199</v>
      </c>
      <c r="BC1006" s="47">
        <v>0</v>
      </c>
      <c r="BD1006" s="47">
        <v>0</v>
      </c>
      <c r="BE1006" s="47">
        <v>0</v>
      </c>
      <c r="BF1006" s="47">
        <v>0</v>
      </c>
      <c r="BG1006" s="47">
        <v>0</v>
      </c>
      <c r="BH1006" s="47">
        <v>0</v>
      </c>
      <c r="BI1006" s="357">
        <v>0</v>
      </c>
      <c r="BJ1006" s="47">
        <v>0</v>
      </c>
      <c r="BK1006" s="47">
        <v>0</v>
      </c>
      <c r="BL1006" s="47">
        <v>0</v>
      </c>
      <c r="BM1006" s="47">
        <v>0</v>
      </c>
      <c r="BN1006" s="47">
        <v>0</v>
      </c>
      <c r="BO1006" s="47">
        <v>0</v>
      </c>
      <c r="BP1006" s="47">
        <v>0</v>
      </c>
      <c r="BQ1006" s="47">
        <v>0</v>
      </c>
    </row>
    <row r="1007" spans="1:69" s="358" customFormat="1" ht="20.100000000000001" customHeight="1">
      <c r="A1007" s="355"/>
      <c r="B1007" s="355"/>
      <c r="C1007" s="47">
        <v>64013314</v>
      </c>
      <c r="D1007" s="48" t="s">
        <v>2896</v>
      </c>
      <c r="E1007" s="199">
        <v>3</v>
      </c>
      <c r="F1007" s="47">
        <v>64013301</v>
      </c>
      <c r="G1007" s="47">
        <v>64013305</v>
      </c>
      <c r="H1007" s="47">
        <v>0</v>
      </c>
      <c r="I1007" s="47">
        <v>1</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1197</v>
      </c>
      <c r="AS1007" s="47">
        <v>0</v>
      </c>
      <c r="AT1007" s="48" t="s">
        <v>162</v>
      </c>
      <c r="AU1007" s="47" t="s">
        <v>360</v>
      </c>
      <c r="AV1007" s="47">
        <v>0</v>
      </c>
      <c r="AW1007" s="47">
        <v>77005103</v>
      </c>
      <c r="AX1007" s="48" t="s">
        <v>745</v>
      </c>
      <c r="AY1007" s="356" t="s">
        <v>1198</v>
      </c>
      <c r="AZ1007" s="47">
        <v>0</v>
      </c>
      <c r="BA1007" s="47">
        <v>0</v>
      </c>
      <c r="BB1007" s="52" t="s">
        <v>1199</v>
      </c>
      <c r="BC1007" s="47">
        <v>0</v>
      </c>
      <c r="BD1007" s="47">
        <v>0</v>
      </c>
      <c r="BE1007" s="47">
        <v>0</v>
      </c>
      <c r="BF1007" s="47">
        <v>0</v>
      </c>
      <c r="BG1007" s="47">
        <v>0</v>
      </c>
      <c r="BH1007" s="47">
        <v>0</v>
      </c>
      <c r="BI1007" s="357">
        <v>0</v>
      </c>
      <c r="BJ1007" s="47">
        <v>0</v>
      </c>
      <c r="BK1007" s="47">
        <v>0</v>
      </c>
      <c r="BL1007" s="47">
        <v>0</v>
      </c>
      <c r="BM1007" s="47">
        <v>0</v>
      </c>
      <c r="BN1007" s="47">
        <v>0</v>
      </c>
      <c r="BO1007" s="47">
        <v>0</v>
      </c>
      <c r="BP1007" s="47">
        <v>0</v>
      </c>
      <c r="BQ1007" s="47">
        <v>0</v>
      </c>
    </row>
    <row r="1008" spans="1:69" s="358" customFormat="1" ht="20.100000000000001" customHeight="1">
      <c r="A1008" s="355"/>
      <c r="B1008" s="355"/>
      <c r="C1008" s="47">
        <v>64013315</v>
      </c>
      <c r="D1008" s="48" t="s">
        <v>2896</v>
      </c>
      <c r="E1008" s="199">
        <v>4</v>
      </c>
      <c r="F1008" s="47">
        <v>64013301</v>
      </c>
      <c r="G1008" s="47">
        <v>64013306</v>
      </c>
      <c r="H1008" s="47">
        <v>0</v>
      </c>
      <c r="I1008" s="47">
        <v>1</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1197</v>
      </c>
      <c r="AS1008" s="47">
        <v>0</v>
      </c>
      <c r="AT1008" s="48" t="s">
        <v>162</v>
      </c>
      <c r="AU1008" s="47" t="s">
        <v>360</v>
      </c>
      <c r="AV1008" s="47">
        <v>0</v>
      </c>
      <c r="AW1008" s="47">
        <v>77005103</v>
      </c>
      <c r="AX1008" s="48" t="s">
        <v>745</v>
      </c>
      <c r="AY1008" s="356" t="s">
        <v>1198</v>
      </c>
      <c r="AZ1008" s="47">
        <v>0</v>
      </c>
      <c r="BA1008" s="47">
        <v>0</v>
      </c>
      <c r="BB1008" s="52" t="s">
        <v>1199</v>
      </c>
      <c r="BC1008" s="47">
        <v>0</v>
      </c>
      <c r="BD1008" s="47">
        <v>0</v>
      </c>
      <c r="BE1008" s="47">
        <v>0</v>
      </c>
      <c r="BF1008" s="47">
        <v>0</v>
      </c>
      <c r="BG1008" s="47">
        <v>0</v>
      </c>
      <c r="BH1008" s="47">
        <v>0</v>
      </c>
      <c r="BI1008" s="357">
        <v>0</v>
      </c>
      <c r="BJ1008" s="47">
        <v>0</v>
      </c>
      <c r="BK1008" s="47">
        <v>0</v>
      </c>
      <c r="BL1008" s="47">
        <v>0</v>
      </c>
      <c r="BM1008" s="47">
        <v>0</v>
      </c>
      <c r="BN1008" s="47">
        <v>0</v>
      </c>
      <c r="BO1008" s="47">
        <v>0</v>
      </c>
      <c r="BP1008" s="47">
        <v>0</v>
      </c>
      <c r="BQ1008" s="47">
        <v>0</v>
      </c>
    </row>
    <row r="1009" spans="1:69" s="358" customFormat="1" ht="20.100000000000001" customHeight="1">
      <c r="A1009" s="355"/>
      <c r="B1009" s="355"/>
      <c r="C1009" s="47">
        <v>64013316</v>
      </c>
      <c r="D1009" s="48" t="s">
        <v>2896</v>
      </c>
      <c r="E1009" s="199">
        <v>5</v>
      </c>
      <c r="F1009" s="47">
        <v>64013301</v>
      </c>
      <c r="G1009" s="47">
        <v>0</v>
      </c>
      <c r="H1009" s="47">
        <v>0</v>
      </c>
      <c r="I1009" s="47">
        <v>1</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1197</v>
      </c>
      <c r="AS1009" s="47">
        <v>0</v>
      </c>
      <c r="AT1009" s="48" t="s">
        <v>162</v>
      </c>
      <c r="AU1009" s="47" t="s">
        <v>360</v>
      </c>
      <c r="AV1009" s="47">
        <v>0</v>
      </c>
      <c r="AW1009" s="47">
        <v>77005103</v>
      </c>
      <c r="AX1009" s="48" t="s">
        <v>745</v>
      </c>
      <c r="AY1009" s="356" t="s">
        <v>1198</v>
      </c>
      <c r="AZ1009" s="47">
        <v>0</v>
      </c>
      <c r="BA1009" s="47">
        <v>0</v>
      </c>
      <c r="BB1009" s="52" t="s">
        <v>1199</v>
      </c>
      <c r="BC1009" s="47">
        <v>0</v>
      </c>
      <c r="BD1009" s="47">
        <v>0</v>
      </c>
      <c r="BE1009" s="47">
        <v>0</v>
      </c>
      <c r="BF1009" s="47">
        <v>0</v>
      </c>
      <c r="BG1009" s="47">
        <v>0</v>
      </c>
      <c r="BH1009" s="47">
        <v>0</v>
      </c>
      <c r="BI1009" s="357">
        <v>0</v>
      </c>
      <c r="BJ1009" s="47">
        <v>0</v>
      </c>
      <c r="BK1009" s="47">
        <v>0</v>
      </c>
      <c r="BL1009" s="47">
        <v>0</v>
      </c>
      <c r="BM1009" s="47">
        <v>0</v>
      </c>
      <c r="BN1009" s="47">
        <v>0</v>
      </c>
      <c r="BO1009" s="47">
        <v>0</v>
      </c>
      <c r="BP1009" s="47">
        <v>0</v>
      </c>
      <c r="BQ1009" s="47">
        <v>0</v>
      </c>
    </row>
    <row r="1010" spans="1:69" s="2" customFormat="1" ht="20.100000000000001" customHeight="1">
      <c r="A1010" s="202"/>
      <c r="B1010" s="202"/>
      <c r="C1010" s="95">
        <v>64013401</v>
      </c>
      <c r="D1010" s="94" t="s">
        <v>1200</v>
      </c>
      <c r="E1010" s="158">
        <v>0</v>
      </c>
      <c r="F1010" s="95">
        <v>64013401</v>
      </c>
      <c r="G1010" s="58">
        <v>64013402</v>
      </c>
      <c r="H1010" s="97">
        <v>0</v>
      </c>
      <c r="I1010" s="95">
        <v>1</v>
      </c>
      <c r="J1010" s="96">
        <v>0</v>
      </c>
      <c r="K1010" s="95">
        <v>0</v>
      </c>
      <c r="L1010" s="96">
        <v>0</v>
      </c>
      <c r="M1010" s="96">
        <v>0</v>
      </c>
      <c r="N1010" s="96">
        <v>1</v>
      </c>
      <c r="O1010" s="96">
        <v>0</v>
      </c>
      <c r="P1010" s="96">
        <v>0</v>
      </c>
      <c r="Q1010" s="96">
        <v>0</v>
      </c>
      <c r="R1010" s="100">
        <v>0</v>
      </c>
      <c r="S1010" s="96">
        <v>0</v>
      </c>
      <c r="T1010" s="96">
        <v>1</v>
      </c>
      <c r="U1010" s="96">
        <v>1</v>
      </c>
      <c r="V1010" s="96">
        <v>0</v>
      </c>
      <c r="W1010" s="96">
        <v>1.2</v>
      </c>
      <c r="X1010" s="96">
        <v>300</v>
      </c>
      <c r="Y1010" s="96">
        <v>0</v>
      </c>
      <c r="Z1010" s="96">
        <v>0</v>
      </c>
      <c r="AA1010" s="96">
        <v>0</v>
      </c>
      <c r="AB1010" s="96">
        <v>0</v>
      </c>
      <c r="AC1010" s="96">
        <v>0</v>
      </c>
      <c r="AD1010" s="96">
        <v>24</v>
      </c>
      <c r="AE1010" s="96">
        <v>1</v>
      </c>
      <c r="AF1010" s="96">
        <v>2</v>
      </c>
      <c r="AG1010" s="100">
        <v>2</v>
      </c>
      <c r="AH1010" s="100">
        <v>0</v>
      </c>
      <c r="AI1010" s="100">
        <v>0</v>
      </c>
      <c r="AJ1010" s="100">
        <v>0</v>
      </c>
      <c r="AK1010" s="96">
        <v>0</v>
      </c>
      <c r="AL1010" s="96">
        <v>0</v>
      </c>
      <c r="AM1010" s="96">
        <v>0</v>
      </c>
      <c r="AN1010" s="95">
        <v>0</v>
      </c>
      <c r="AO1010" s="96">
        <v>5000</v>
      </c>
      <c r="AP1010" s="96">
        <v>0</v>
      </c>
      <c r="AQ1010" s="96">
        <v>0</v>
      </c>
      <c r="AR1010" s="315" t="s">
        <v>1201</v>
      </c>
      <c r="AS1010" s="96" t="s">
        <v>162</v>
      </c>
      <c r="AT1010" s="94" t="s">
        <v>162</v>
      </c>
      <c r="AU1010" s="96" t="s">
        <v>360</v>
      </c>
      <c r="AV1010" s="95">
        <v>0</v>
      </c>
      <c r="AW1010" s="95">
        <v>77005104</v>
      </c>
      <c r="AX1010" s="94" t="s">
        <v>740</v>
      </c>
      <c r="AY1010" s="96">
        <v>0</v>
      </c>
      <c r="AZ1010" s="97">
        <v>0</v>
      </c>
      <c r="BA1010" s="97">
        <v>0</v>
      </c>
      <c r="BB1010" s="107" t="s">
        <v>1202</v>
      </c>
      <c r="BC1010" s="96">
        <v>0</v>
      </c>
      <c r="BD1010" s="96">
        <v>0</v>
      </c>
      <c r="BE1010" s="96">
        <v>0</v>
      </c>
      <c r="BF1010" s="96">
        <v>0</v>
      </c>
      <c r="BG1010" s="96">
        <v>0</v>
      </c>
      <c r="BH1010" s="96">
        <v>0</v>
      </c>
      <c r="BI1010" s="91">
        <v>0</v>
      </c>
      <c r="BJ1010" s="100">
        <v>0</v>
      </c>
      <c r="BK1010" s="100">
        <v>0</v>
      </c>
      <c r="BL1010" s="100">
        <v>0</v>
      </c>
      <c r="BM1010" s="100">
        <v>0</v>
      </c>
      <c r="BN1010" s="100">
        <v>0</v>
      </c>
      <c r="BO1010" s="100">
        <v>0</v>
      </c>
      <c r="BP1010" s="100">
        <v>0</v>
      </c>
      <c r="BQ1010" s="100">
        <v>0</v>
      </c>
    </row>
    <row r="1011" spans="1:69" s="2" customFormat="1" ht="20.100000000000001" customHeight="1">
      <c r="A1011" s="202"/>
      <c r="B1011" s="202"/>
      <c r="C1011" s="95">
        <v>64013402</v>
      </c>
      <c r="D1011" s="94" t="s">
        <v>1200</v>
      </c>
      <c r="E1011" s="158">
        <v>1</v>
      </c>
      <c r="F1011" s="95">
        <v>64013401</v>
      </c>
      <c r="G1011" s="58">
        <v>64013403</v>
      </c>
      <c r="H1011" s="97">
        <v>0</v>
      </c>
      <c r="I1011" s="95">
        <v>1</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1201</v>
      </c>
      <c r="AS1011" s="96" t="s">
        <v>162</v>
      </c>
      <c r="AT1011" s="94" t="s">
        <v>162</v>
      </c>
      <c r="AU1011" s="96" t="s">
        <v>360</v>
      </c>
      <c r="AV1011" s="95">
        <v>0</v>
      </c>
      <c r="AW1011" s="95">
        <v>77005104</v>
      </c>
      <c r="AX1011" s="94" t="s">
        <v>740</v>
      </c>
      <c r="AY1011" s="96">
        <v>0</v>
      </c>
      <c r="AZ1011" s="97">
        <v>0</v>
      </c>
      <c r="BA1011" s="97">
        <v>0</v>
      </c>
      <c r="BB1011" s="107" t="s">
        <v>1202</v>
      </c>
      <c r="BC1011" s="96">
        <v>0</v>
      </c>
      <c r="BD1011" s="96">
        <v>0</v>
      </c>
      <c r="BE1011" s="96">
        <v>0</v>
      </c>
      <c r="BF1011" s="96">
        <v>0</v>
      </c>
      <c r="BG1011" s="96">
        <v>0</v>
      </c>
      <c r="BH1011" s="96">
        <v>0</v>
      </c>
      <c r="BI1011" s="91">
        <v>0</v>
      </c>
      <c r="BJ1011" s="100">
        <v>0</v>
      </c>
      <c r="BK1011" s="100">
        <v>0</v>
      </c>
      <c r="BL1011" s="100">
        <v>0</v>
      </c>
      <c r="BM1011" s="100">
        <v>0</v>
      </c>
      <c r="BN1011" s="100">
        <v>0</v>
      </c>
      <c r="BO1011" s="100">
        <v>0</v>
      </c>
      <c r="BP1011" s="100">
        <v>0</v>
      </c>
      <c r="BQ1011" s="100">
        <v>0</v>
      </c>
    </row>
    <row r="1012" spans="1:69" s="2" customFormat="1" ht="20.100000000000001" customHeight="1">
      <c r="A1012" s="202"/>
      <c r="B1012" s="202"/>
      <c r="C1012" s="95">
        <v>64013403</v>
      </c>
      <c r="D1012" s="94" t="s">
        <v>1200</v>
      </c>
      <c r="E1012" s="158">
        <v>2</v>
      </c>
      <c r="F1012" s="95">
        <v>64013401</v>
      </c>
      <c r="G1012" s="58">
        <v>64013404</v>
      </c>
      <c r="H1012" s="97">
        <v>0</v>
      </c>
      <c r="I1012" s="95">
        <v>1</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1201</v>
      </c>
      <c r="AS1012" s="96" t="s">
        <v>162</v>
      </c>
      <c r="AT1012" s="94" t="s">
        <v>162</v>
      </c>
      <c r="AU1012" s="96" t="s">
        <v>360</v>
      </c>
      <c r="AV1012" s="95">
        <v>0</v>
      </c>
      <c r="AW1012" s="95">
        <v>77005104</v>
      </c>
      <c r="AX1012" s="94" t="s">
        <v>740</v>
      </c>
      <c r="AY1012" s="96">
        <v>0</v>
      </c>
      <c r="AZ1012" s="97">
        <v>0</v>
      </c>
      <c r="BA1012" s="97">
        <v>0</v>
      </c>
      <c r="BB1012" s="107" t="s">
        <v>1202</v>
      </c>
      <c r="BC1012" s="96">
        <v>0</v>
      </c>
      <c r="BD1012" s="96">
        <v>0</v>
      </c>
      <c r="BE1012" s="96">
        <v>0</v>
      </c>
      <c r="BF1012" s="96">
        <v>0</v>
      </c>
      <c r="BG1012" s="96">
        <v>0</v>
      </c>
      <c r="BH1012" s="96">
        <v>0</v>
      </c>
      <c r="BI1012" s="91">
        <v>0</v>
      </c>
      <c r="BJ1012" s="100">
        <v>0</v>
      </c>
      <c r="BK1012" s="100">
        <v>0</v>
      </c>
      <c r="BL1012" s="100">
        <v>0</v>
      </c>
      <c r="BM1012" s="100">
        <v>0</v>
      </c>
      <c r="BN1012" s="100">
        <v>0</v>
      </c>
      <c r="BO1012" s="100">
        <v>0</v>
      </c>
      <c r="BP1012" s="100">
        <v>0</v>
      </c>
      <c r="BQ1012" s="100">
        <v>0</v>
      </c>
    </row>
    <row r="1013" spans="1:69" s="2" customFormat="1" ht="20.100000000000001" customHeight="1">
      <c r="A1013" s="202"/>
      <c r="B1013" s="202"/>
      <c r="C1013" s="95">
        <v>64013404</v>
      </c>
      <c r="D1013" s="94" t="s">
        <v>1200</v>
      </c>
      <c r="E1013" s="158">
        <v>3</v>
      </c>
      <c r="F1013" s="95">
        <v>64013401</v>
      </c>
      <c r="G1013" s="58">
        <v>64013405</v>
      </c>
      <c r="H1013" s="97">
        <v>0</v>
      </c>
      <c r="I1013" s="95">
        <v>1</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1201</v>
      </c>
      <c r="AS1013" s="96" t="s">
        <v>162</v>
      </c>
      <c r="AT1013" s="94" t="s">
        <v>162</v>
      </c>
      <c r="AU1013" s="96" t="s">
        <v>360</v>
      </c>
      <c r="AV1013" s="95">
        <v>0</v>
      </c>
      <c r="AW1013" s="95">
        <v>77005104</v>
      </c>
      <c r="AX1013" s="94" t="s">
        <v>740</v>
      </c>
      <c r="AY1013" s="96">
        <v>0</v>
      </c>
      <c r="AZ1013" s="97">
        <v>0</v>
      </c>
      <c r="BA1013" s="97">
        <v>0</v>
      </c>
      <c r="BB1013" s="107" t="s">
        <v>1202</v>
      </c>
      <c r="BC1013" s="96">
        <v>0</v>
      </c>
      <c r="BD1013" s="96">
        <v>0</v>
      </c>
      <c r="BE1013" s="96">
        <v>0</v>
      </c>
      <c r="BF1013" s="96">
        <v>0</v>
      </c>
      <c r="BG1013" s="96">
        <v>0</v>
      </c>
      <c r="BH1013" s="96">
        <v>0</v>
      </c>
      <c r="BI1013" s="91">
        <v>0</v>
      </c>
      <c r="BJ1013" s="100">
        <v>0</v>
      </c>
      <c r="BK1013" s="100">
        <v>0</v>
      </c>
      <c r="BL1013" s="100">
        <v>0</v>
      </c>
      <c r="BM1013" s="100">
        <v>0</v>
      </c>
      <c r="BN1013" s="100">
        <v>0</v>
      </c>
      <c r="BO1013" s="100">
        <v>0</v>
      </c>
      <c r="BP1013" s="100">
        <v>0</v>
      </c>
      <c r="BQ1013" s="100">
        <v>0</v>
      </c>
    </row>
    <row r="1014" spans="1:69" s="2" customFormat="1" ht="20.100000000000001" customHeight="1">
      <c r="A1014" s="202"/>
      <c r="B1014" s="202"/>
      <c r="C1014" s="95">
        <v>64013405</v>
      </c>
      <c r="D1014" s="94" t="s">
        <v>1200</v>
      </c>
      <c r="E1014" s="158">
        <v>4</v>
      </c>
      <c r="F1014" s="95">
        <v>64013401</v>
      </c>
      <c r="G1014" s="58">
        <v>64013406</v>
      </c>
      <c r="H1014" s="97">
        <v>0</v>
      </c>
      <c r="I1014" s="95">
        <v>1</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1201</v>
      </c>
      <c r="AS1014" s="96" t="s">
        <v>162</v>
      </c>
      <c r="AT1014" s="94" t="s">
        <v>162</v>
      </c>
      <c r="AU1014" s="96" t="s">
        <v>360</v>
      </c>
      <c r="AV1014" s="95">
        <v>0</v>
      </c>
      <c r="AW1014" s="95">
        <v>77005104</v>
      </c>
      <c r="AX1014" s="94" t="s">
        <v>740</v>
      </c>
      <c r="AY1014" s="96">
        <v>0</v>
      </c>
      <c r="AZ1014" s="97">
        <v>0</v>
      </c>
      <c r="BA1014" s="97">
        <v>0</v>
      </c>
      <c r="BB1014" s="107" t="s">
        <v>1202</v>
      </c>
      <c r="BC1014" s="96">
        <v>0</v>
      </c>
      <c r="BD1014" s="96">
        <v>0</v>
      </c>
      <c r="BE1014" s="96">
        <v>0</v>
      </c>
      <c r="BF1014" s="96">
        <v>0</v>
      </c>
      <c r="BG1014" s="96">
        <v>0</v>
      </c>
      <c r="BH1014" s="96">
        <v>0</v>
      </c>
      <c r="BI1014" s="91">
        <v>0</v>
      </c>
      <c r="BJ1014" s="100">
        <v>0</v>
      </c>
      <c r="BK1014" s="100">
        <v>0</v>
      </c>
      <c r="BL1014" s="100">
        <v>0</v>
      </c>
      <c r="BM1014" s="100">
        <v>0</v>
      </c>
      <c r="BN1014" s="100">
        <v>0</v>
      </c>
      <c r="BO1014" s="100">
        <v>0</v>
      </c>
      <c r="BP1014" s="100">
        <v>0</v>
      </c>
      <c r="BQ1014" s="100">
        <v>0</v>
      </c>
    </row>
    <row r="1015" spans="1:69" s="2" customFormat="1" ht="20.100000000000001" customHeight="1">
      <c r="A1015" s="202"/>
      <c r="B1015" s="202"/>
      <c r="C1015" s="95">
        <v>64013406</v>
      </c>
      <c r="D1015" s="94" t="s">
        <v>1200</v>
      </c>
      <c r="E1015" s="158">
        <v>5</v>
      </c>
      <c r="F1015" s="95">
        <v>64013401</v>
      </c>
      <c r="G1015" s="58">
        <v>0</v>
      </c>
      <c r="H1015" s="97">
        <v>0</v>
      </c>
      <c r="I1015" s="95">
        <v>1</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1201</v>
      </c>
      <c r="AS1015" s="96" t="s">
        <v>162</v>
      </c>
      <c r="AT1015" s="94" t="s">
        <v>162</v>
      </c>
      <c r="AU1015" s="96" t="s">
        <v>360</v>
      </c>
      <c r="AV1015" s="95">
        <v>0</v>
      </c>
      <c r="AW1015" s="95">
        <v>77005104</v>
      </c>
      <c r="AX1015" s="94" t="s">
        <v>740</v>
      </c>
      <c r="AY1015" s="96">
        <v>0</v>
      </c>
      <c r="AZ1015" s="97">
        <v>0</v>
      </c>
      <c r="BA1015" s="97">
        <v>0</v>
      </c>
      <c r="BB1015" s="107" t="s">
        <v>1202</v>
      </c>
      <c r="BC1015" s="96">
        <v>0</v>
      </c>
      <c r="BD1015" s="96">
        <v>0</v>
      </c>
      <c r="BE1015" s="96">
        <v>0</v>
      </c>
      <c r="BF1015" s="96">
        <v>0</v>
      </c>
      <c r="BG1015" s="96">
        <v>0</v>
      </c>
      <c r="BH1015" s="96">
        <v>0</v>
      </c>
      <c r="BI1015" s="91">
        <v>0</v>
      </c>
      <c r="BJ1015" s="100">
        <v>0</v>
      </c>
      <c r="BK1015" s="100">
        <v>0</v>
      </c>
      <c r="BL1015" s="100">
        <v>0</v>
      </c>
      <c r="BM1015" s="100">
        <v>0</v>
      </c>
      <c r="BN1015" s="100">
        <v>0</v>
      </c>
      <c r="BO1015" s="100">
        <v>0</v>
      </c>
      <c r="BP1015" s="100">
        <v>0</v>
      </c>
      <c r="BQ1015" s="100">
        <v>0</v>
      </c>
    </row>
    <row r="1016" spans="1:69" s="3" customFormat="1" ht="19.5" customHeight="1">
      <c r="A1016" s="203"/>
      <c r="B1016" s="203"/>
      <c r="C1016" s="204">
        <v>64013501</v>
      </c>
      <c r="D1016" s="205" t="s">
        <v>496</v>
      </c>
      <c r="E1016" s="207">
        <v>1</v>
      </c>
      <c r="F1016" s="207">
        <v>0</v>
      </c>
      <c r="G1016" s="207">
        <v>0</v>
      </c>
      <c r="H1016" s="208">
        <v>0</v>
      </c>
      <c r="I1016" s="204">
        <v>1</v>
      </c>
      <c r="J1016" s="204">
        <v>0</v>
      </c>
      <c r="K1016" s="204">
        <v>0</v>
      </c>
      <c r="L1016" s="207">
        <v>0</v>
      </c>
      <c r="M1016" s="207">
        <v>0</v>
      </c>
      <c r="N1016" s="207">
        <v>2</v>
      </c>
      <c r="O1016" s="207">
        <v>1</v>
      </c>
      <c r="P1016" s="207">
        <v>1</v>
      </c>
      <c r="Q1016" s="207">
        <v>1</v>
      </c>
      <c r="R1016" s="209">
        <v>0</v>
      </c>
      <c r="S1016" s="207">
        <v>0</v>
      </c>
      <c r="T1016" s="207">
        <v>1</v>
      </c>
      <c r="U1016" s="207">
        <v>1</v>
      </c>
      <c r="V1016" s="207">
        <v>0</v>
      </c>
      <c r="W1016" s="207">
        <v>1.5</v>
      </c>
      <c r="X1016" s="207">
        <v>0</v>
      </c>
      <c r="Y1016" s="207">
        <v>0</v>
      </c>
      <c r="Z1016" s="207">
        <v>0</v>
      </c>
      <c r="AA1016" s="207">
        <v>0</v>
      </c>
      <c r="AB1016" s="207">
        <v>0</v>
      </c>
      <c r="AC1016" s="207">
        <v>1</v>
      </c>
      <c r="AD1016" s="207">
        <v>10</v>
      </c>
      <c r="AE1016" s="207">
        <v>2</v>
      </c>
      <c r="AF1016" s="207" t="s">
        <v>661</v>
      </c>
      <c r="AG1016" s="209">
        <v>0</v>
      </c>
      <c r="AH1016" s="209">
        <v>2</v>
      </c>
      <c r="AI1016" s="209">
        <v>0</v>
      </c>
      <c r="AJ1016" s="209">
        <v>1.5</v>
      </c>
      <c r="AK1016" s="207">
        <v>0</v>
      </c>
      <c r="AL1016" s="207">
        <v>0.5</v>
      </c>
      <c r="AM1016" s="207">
        <v>0</v>
      </c>
      <c r="AN1016" s="207">
        <v>1</v>
      </c>
      <c r="AO1016" s="207">
        <v>1000</v>
      </c>
      <c r="AP1016" s="207">
        <v>0.2</v>
      </c>
      <c r="AQ1016" s="207">
        <v>15</v>
      </c>
      <c r="AR1016" s="209">
        <v>0</v>
      </c>
      <c r="AS1016" s="336" t="s">
        <v>1203</v>
      </c>
      <c r="AT1016" s="205" t="s">
        <v>163</v>
      </c>
      <c r="AU1016" s="207" t="s">
        <v>173</v>
      </c>
      <c r="AV1016" s="204">
        <v>0</v>
      </c>
      <c r="AW1016" s="204">
        <v>0</v>
      </c>
      <c r="AX1016" s="215" t="s">
        <v>174</v>
      </c>
      <c r="AY1016" s="207">
        <v>0</v>
      </c>
      <c r="AZ1016" s="208">
        <v>0</v>
      </c>
      <c r="BA1016" s="208">
        <v>0</v>
      </c>
      <c r="BB1016" s="214" t="s">
        <v>1204</v>
      </c>
      <c r="BC1016" s="207">
        <v>0</v>
      </c>
      <c r="BD1016" s="207">
        <v>0</v>
      </c>
      <c r="BE1016" s="207">
        <v>0</v>
      </c>
      <c r="BF1016" s="207">
        <v>0</v>
      </c>
      <c r="BG1016" s="207">
        <v>0</v>
      </c>
      <c r="BH1016" s="207">
        <v>0</v>
      </c>
      <c r="BI1016" s="206">
        <v>0</v>
      </c>
      <c r="BJ1016" s="209">
        <v>0</v>
      </c>
      <c r="BK1016" s="209">
        <v>0</v>
      </c>
      <c r="BL1016" s="209">
        <v>0</v>
      </c>
      <c r="BM1016" s="209">
        <v>0</v>
      </c>
      <c r="BN1016" s="209">
        <v>0</v>
      </c>
      <c r="BO1016" s="209">
        <v>0</v>
      </c>
      <c r="BP1016" s="209">
        <v>0</v>
      </c>
      <c r="BQ1016" s="209">
        <v>0</v>
      </c>
    </row>
    <row r="1017" spans="1:69" s="3" customFormat="1" ht="19.5" customHeight="1">
      <c r="A1017" s="203"/>
      <c r="B1017" s="203"/>
      <c r="C1017" s="204">
        <v>64013601</v>
      </c>
      <c r="D1017" s="205" t="s">
        <v>1205</v>
      </c>
      <c r="E1017" s="204">
        <v>1</v>
      </c>
      <c r="F1017" s="204">
        <v>0</v>
      </c>
      <c r="G1017" s="204">
        <v>0</v>
      </c>
      <c r="H1017" s="208">
        <v>0</v>
      </c>
      <c r="I1017" s="204">
        <v>1</v>
      </c>
      <c r="J1017" s="204">
        <v>0</v>
      </c>
      <c r="K1017" s="204">
        <v>0</v>
      </c>
      <c r="L1017" s="207">
        <v>0</v>
      </c>
      <c r="M1017" s="207">
        <v>0</v>
      </c>
      <c r="N1017" s="207">
        <v>2</v>
      </c>
      <c r="O1017" s="207">
        <v>3</v>
      </c>
      <c r="P1017" s="207">
        <v>0.2</v>
      </c>
      <c r="Q1017" s="207">
        <v>0</v>
      </c>
      <c r="R1017" s="209">
        <v>0</v>
      </c>
      <c r="S1017" s="207">
        <v>0</v>
      </c>
      <c r="T1017" s="207">
        <v>1</v>
      </c>
      <c r="U1017" s="207">
        <v>2</v>
      </c>
      <c r="V1017" s="207">
        <v>0</v>
      </c>
      <c r="W1017" s="207">
        <v>0</v>
      </c>
      <c r="X1017" s="207">
        <v>0</v>
      </c>
      <c r="Y1017" s="207">
        <v>1</v>
      </c>
      <c r="Z1017" s="207">
        <v>0</v>
      </c>
      <c r="AA1017" s="207">
        <v>0</v>
      </c>
      <c r="AB1017" s="207">
        <v>1</v>
      </c>
      <c r="AC1017" s="207">
        <v>1</v>
      </c>
      <c r="AD1017" s="207">
        <v>0</v>
      </c>
      <c r="AE1017" s="207">
        <v>1</v>
      </c>
      <c r="AF1017" s="207">
        <v>3</v>
      </c>
      <c r="AG1017" s="209">
        <v>0</v>
      </c>
      <c r="AH1017" s="209">
        <v>1</v>
      </c>
      <c r="AI1017" s="209">
        <v>0</v>
      </c>
      <c r="AJ1017" s="209">
        <v>3</v>
      </c>
      <c r="AK1017" s="207">
        <v>0</v>
      </c>
      <c r="AL1017" s="207">
        <v>0</v>
      </c>
      <c r="AM1017" s="207">
        <v>0</v>
      </c>
      <c r="AN1017" s="207">
        <v>0</v>
      </c>
      <c r="AO1017" s="207">
        <v>500</v>
      </c>
      <c r="AP1017" s="207">
        <v>0</v>
      </c>
      <c r="AQ1017" s="207">
        <v>0</v>
      </c>
      <c r="AR1017" s="209">
        <v>95101004</v>
      </c>
      <c r="AS1017" s="210">
        <v>0</v>
      </c>
      <c r="AT1017" s="211" t="s">
        <v>162</v>
      </c>
      <c r="AU1017" s="207" t="s">
        <v>353</v>
      </c>
      <c r="AV1017" s="204">
        <v>0</v>
      </c>
      <c r="AW1017" s="204">
        <v>0</v>
      </c>
      <c r="AX1017" s="205" t="s">
        <v>164</v>
      </c>
      <c r="AY1017" s="207">
        <v>0</v>
      </c>
      <c r="AZ1017" s="208">
        <v>0</v>
      </c>
      <c r="BA1017" s="208">
        <v>0</v>
      </c>
      <c r="BB1017" s="214" t="s">
        <v>1206</v>
      </c>
      <c r="BC1017" s="207">
        <v>0</v>
      </c>
      <c r="BD1017" s="207">
        <v>0</v>
      </c>
      <c r="BE1017" s="207">
        <v>0</v>
      </c>
      <c r="BF1017" s="207">
        <v>0</v>
      </c>
      <c r="BG1017" s="207">
        <v>0</v>
      </c>
      <c r="BH1017" s="207">
        <v>0</v>
      </c>
      <c r="BI1017" s="206">
        <v>0</v>
      </c>
      <c r="BJ1017" s="209">
        <v>0</v>
      </c>
      <c r="BK1017" s="209">
        <v>0</v>
      </c>
      <c r="BL1017" s="209">
        <v>0</v>
      </c>
      <c r="BM1017" s="209">
        <v>0</v>
      </c>
      <c r="BN1017" s="209">
        <v>0</v>
      </c>
      <c r="BO1017" s="209">
        <v>0</v>
      </c>
      <c r="BP1017" s="209">
        <v>0</v>
      </c>
      <c r="BQ1017" s="209">
        <v>0</v>
      </c>
    </row>
    <row r="1018" spans="1:69" s="3" customFormat="1" ht="19.5" customHeight="1">
      <c r="A1018" s="203"/>
      <c r="B1018" s="203"/>
      <c r="C1018" s="204">
        <v>64013602</v>
      </c>
      <c r="D1018" s="205" t="s">
        <v>1205</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1" t="s">
        <v>162</v>
      </c>
      <c r="AU1018" s="207" t="s">
        <v>353</v>
      </c>
      <c r="AV1018" s="204">
        <v>0</v>
      </c>
      <c r="AW1018" s="204">
        <v>0</v>
      </c>
      <c r="AX1018" s="205" t="s">
        <v>164</v>
      </c>
      <c r="AY1018" s="207">
        <v>0</v>
      </c>
      <c r="AZ1018" s="208">
        <v>0</v>
      </c>
      <c r="BA1018" s="208">
        <v>0</v>
      </c>
      <c r="BB1018" s="214" t="s">
        <v>1206</v>
      </c>
      <c r="BC1018" s="207">
        <v>0</v>
      </c>
      <c r="BD1018" s="207">
        <v>0</v>
      </c>
      <c r="BE1018" s="207">
        <v>0</v>
      </c>
      <c r="BF1018" s="207">
        <v>0</v>
      </c>
      <c r="BG1018" s="207">
        <v>0</v>
      </c>
      <c r="BH1018" s="207">
        <v>0</v>
      </c>
      <c r="BI1018" s="206">
        <v>0</v>
      </c>
      <c r="BJ1018" s="209">
        <v>0</v>
      </c>
      <c r="BK1018" s="209">
        <v>0</v>
      </c>
      <c r="BL1018" s="209">
        <v>0</v>
      </c>
      <c r="BM1018" s="209">
        <v>0</v>
      </c>
      <c r="BN1018" s="209">
        <v>0</v>
      </c>
      <c r="BO1018" s="209">
        <v>0</v>
      </c>
      <c r="BP1018" s="209">
        <v>0</v>
      </c>
      <c r="BQ1018" s="209">
        <v>0</v>
      </c>
    </row>
    <row r="1019" spans="1:69" s="3" customFormat="1" ht="19.5" customHeight="1">
      <c r="A1019" s="203"/>
      <c r="B1019" s="203"/>
      <c r="C1019" s="204">
        <v>64013603</v>
      </c>
      <c r="D1019" s="205" t="s">
        <v>1205</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1" t="s">
        <v>162</v>
      </c>
      <c r="AU1019" s="207" t="s">
        <v>353</v>
      </c>
      <c r="AV1019" s="204">
        <v>0</v>
      </c>
      <c r="AW1019" s="204">
        <v>0</v>
      </c>
      <c r="AX1019" s="205" t="s">
        <v>164</v>
      </c>
      <c r="AY1019" s="207">
        <v>0</v>
      </c>
      <c r="AZ1019" s="208">
        <v>0</v>
      </c>
      <c r="BA1019" s="208">
        <v>0</v>
      </c>
      <c r="BB1019" s="214" t="s">
        <v>1206</v>
      </c>
      <c r="BC1019" s="207">
        <v>0</v>
      </c>
      <c r="BD1019" s="207">
        <v>0</v>
      </c>
      <c r="BE1019" s="207">
        <v>0</v>
      </c>
      <c r="BF1019" s="207">
        <v>0</v>
      </c>
      <c r="BG1019" s="207">
        <v>0</v>
      </c>
      <c r="BH1019" s="207">
        <v>0</v>
      </c>
      <c r="BI1019" s="206">
        <v>0</v>
      </c>
      <c r="BJ1019" s="209">
        <v>0</v>
      </c>
      <c r="BK1019" s="209">
        <v>0</v>
      </c>
      <c r="BL1019" s="209">
        <v>0</v>
      </c>
      <c r="BM1019" s="209">
        <v>0</v>
      </c>
      <c r="BN1019" s="209">
        <v>0</v>
      </c>
      <c r="BO1019" s="209">
        <v>0</v>
      </c>
      <c r="BP1019" s="209">
        <v>0</v>
      </c>
      <c r="BQ1019" s="209">
        <v>0</v>
      </c>
    </row>
    <row r="1020" spans="1:69" s="3" customFormat="1" ht="19.5" customHeight="1">
      <c r="A1020" s="203"/>
      <c r="B1020" s="203"/>
      <c r="C1020" s="204">
        <v>64013604</v>
      </c>
      <c r="D1020" s="205" t="s">
        <v>1205</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1" t="s">
        <v>162</v>
      </c>
      <c r="AU1020" s="207" t="s">
        <v>353</v>
      </c>
      <c r="AV1020" s="204">
        <v>0</v>
      </c>
      <c r="AW1020" s="204">
        <v>0</v>
      </c>
      <c r="AX1020" s="205" t="s">
        <v>164</v>
      </c>
      <c r="AY1020" s="207">
        <v>0</v>
      </c>
      <c r="AZ1020" s="208">
        <v>0</v>
      </c>
      <c r="BA1020" s="208">
        <v>0</v>
      </c>
      <c r="BB1020" s="214" t="s">
        <v>1206</v>
      </c>
      <c r="BC1020" s="207">
        <v>0</v>
      </c>
      <c r="BD1020" s="207">
        <v>0</v>
      </c>
      <c r="BE1020" s="207">
        <v>0</v>
      </c>
      <c r="BF1020" s="207">
        <v>0</v>
      </c>
      <c r="BG1020" s="207">
        <v>0</v>
      </c>
      <c r="BH1020" s="207">
        <v>0</v>
      </c>
      <c r="BI1020" s="206">
        <v>0</v>
      </c>
      <c r="BJ1020" s="209">
        <v>0</v>
      </c>
      <c r="BK1020" s="209">
        <v>0</v>
      </c>
      <c r="BL1020" s="209">
        <v>0</v>
      </c>
      <c r="BM1020" s="209">
        <v>0</v>
      </c>
      <c r="BN1020" s="209">
        <v>0</v>
      </c>
      <c r="BO1020" s="209">
        <v>0</v>
      </c>
      <c r="BP1020" s="209">
        <v>0</v>
      </c>
      <c r="BQ1020" s="209">
        <v>0</v>
      </c>
    </row>
    <row r="1021" spans="1:69" s="3" customFormat="1" ht="19.5" customHeight="1">
      <c r="A1021" s="203"/>
      <c r="B1021" s="203"/>
      <c r="C1021" s="204">
        <v>64013605</v>
      </c>
      <c r="D1021" s="205" t="s">
        <v>1205</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1" t="s">
        <v>162</v>
      </c>
      <c r="AU1021" s="207" t="s">
        <v>353</v>
      </c>
      <c r="AV1021" s="204">
        <v>0</v>
      </c>
      <c r="AW1021" s="204">
        <v>0</v>
      </c>
      <c r="AX1021" s="205" t="s">
        <v>164</v>
      </c>
      <c r="AY1021" s="207">
        <v>0</v>
      </c>
      <c r="AZ1021" s="208">
        <v>0</v>
      </c>
      <c r="BA1021" s="208">
        <v>0</v>
      </c>
      <c r="BB1021" s="214" t="s">
        <v>1206</v>
      </c>
      <c r="BC1021" s="207">
        <v>0</v>
      </c>
      <c r="BD1021" s="207">
        <v>0</v>
      </c>
      <c r="BE1021" s="207">
        <v>0</v>
      </c>
      <c r="BF1021" s="207">
        <v>0</v>
      </c>
      <c r="BG1021" s="207">
        <v>0</v>
      </c>
      <c r="BH1021" s="207">
        <v>0</v>
      </c>
      <c r="BI1021" s="206">
        <v>0</v>
      </c>
      <c r="BJ1021" s="209">
        <v>0</v>
      </c>
      <c r="BK1021" s="209">
        <v>0</v>
      </c>
      <c r="BL1021" s="209">
        <v>0</v>
      </c>
      <c r="BM1021" s="209">
        <v>0</v>
      </c>
      <c r="BN1021" s="209">
        <v>0</v>
      </c>
      <c r="BO1021" s="209">
        <v>0</v>
      </c>
      <c r="BP1021" s="209">
        <v>0</v>
      </c>
      <c r="BQ1021" s="209">
        <v>0</v>
      </c>
    </row>
    <row r="1022" spans="1:69" s="3" customFormat="1" ht="19.5" customHeight="1">
      <c r="A1022" s="203"/>
      <c r="B1022" s="203"/>
      <c r="C1022" s="204">
        <v>64013606</v>
      </c>
      <c r="D1022" s="205" t="s">
        <v>1205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1" t="s">
        <v>162</v>
      </c>
      <c r="AU1022" s="207" t="s">
        <v>353</v>
      </c>
      <c r="AV1022" s="204">
        <v>0</v>
      </c>
      <c r="AW1022" s="204">
        <v>0</v>
      </c>
      <c r="AX1022" s="205" t="s">
        <v>164</v>
      </c>
      <c r="AY1022" s="207">
        <v>0</v>
      </c>
      <c r="AZ1022" s="208">
        <v>0</v>
      </c>
      <c r="BA1022" s="208">
        <v>0</v>
      </c>
      <c r="BB1022" s="214" t="s">
        <v>1206</v>
      </c>
      <c r="BC1022" s="207">
        <v>0</v>
      </c>
      <c r="BD1022" s="207">
        <v>0</v>
      </c>
      <c r="BE1022" s="207">
        <v>0</v>
      </c>
      <c r="BF1022" s="207">
        <v>0</v>
      </c>
      <c r="BG1022" s="207">
        <v>0</v>
      </c>
      <c r="BH1022" s="207">
        <v>0</v>
      </c>
      <c r="BI1022" s="206">
        <v>0</v>
      </c>
      <c r="BJ1022" s="209">
        <v>0</v>
      </c>
      <c r="BK1022" s="209">
        <v>0</v>
      </c>
      <c r="BL1022" s="209">
        <v>0</v>
      </c>
      <c r="BM1022" s="209">
        <v>0</v>
      </c>
      <c r="BN1022" s="209">
        <v>0</v>
      </c>
      <c r="BO1022" s="209">
        <v>0</v>
      </c>
      <c r="BP1022" s="209">
        <v>0</v>
      </c>
      <c r="BQ1022" s="209">
        <v>0</v>
      </c>
    </row>
    <row r="1023" spans="1:69" s="2" customFormat="1" ht="19.5" customHeight="1">
      <c r="A1023" s="202"/>
      <c r="B1023" s="202"/>
      <c r="C1023" s="95">
        <v>64014101</v>
      </c>
      <c r="D1023" s="94" t="s">
        <v>1207</v>
      </c>
      <c r="E1023" s="158">
        <v>0</v>
      </c>
      <c r="F1023" s="96">
        <v>63021101</v>
      </c>
      <c r="G1023" s="58">
        <v>64014102</v>
      </c>
      <c r="H1023" s="97">
        <v>0</v>
      </c>
      <c r="I1023" s="95">
        <v>1</v>
      </c>
      <c r="J1023" s="96">
        <v>0</v>
      </c>
      <c r="K1023" s="96">
        <v>0</v>
      </c>
      <c r="L1023" s="96">
        <v>0</v>
      </c>
      <c r="M1023" s="96">
        <v>0</v>
      </c>
      <c r="N1023" s="96">
        <v>1</v>
      </c>
      <c r="O1023" s="96">
        <v>0</v>
      </c>
      <c r="P1023" s="96">
        <v>0</v>
      </c>
      <c r="Q1023" s="96">
        <v>0</v>
      </c>
      <c r="R1023" s="100">
        <v>0</v>
      </c>
      <c r="S1023" s="96">
        <v>0</v>
      </c>
      <c r="T1023" s="96">
        <v>1</v>
      </c>
      <c r="U1023" s="96">
        <v>1</v>
      </c>
      <c r="V1023" s="96">
        <v>0</v>
      </c>
      <c r="W1023" s="96">
        <v>3</v>
      </c>
      <c r="X1023" s="96">
        <v>0</v>
      </c>
      <c r="Y1023" s="96">
        <v>0</v>
      </c>
      <c r="Z1023" s="96">
        <v>0</v>
      </c>
      <c r="AA1023" s="96">
        <v>0</v>
      </c>
      <c r="AB1023" s="96">
        <v>0</v>
      </c>
      <c r="AC1023" s="96">
        <v>0</v>
      </c>
      <c r="AD1023" s="96">
        <v>16</v>
      </c>
      <c r="AE1023" s="96">
        <v>1</v>
      </c>
      <c r="AF1023" s="105">
        <v>2</v>
      </c>
      <c r="AG1023" s="100">
        <v>2</v>
      </c>
      <c r="AH1023" s="100">
        <v>2</v>
      </c>
      <c r="AI1023" s="100">
        <v>0</v>
      </c>
      <c r="AJ1023" s="100">
        <v>3</v>
      </c>
      <c r="AK1023" s="96">
        <v>0</v>
      </c>
      <c r="AL1023" s="96">
        <v>0</v>
      </c>
      <c r="AM1023" s="96">
        <v>0</v>
      </c>
      <c r="AN1023" s="96">
        <v>0.2</v>
      </c>
      <c r="AO1023" s="96">
        <v>3000</v>
      </c>
      <c r="AP1023" s="96">
        <v>0.2</v>
      </c>
      <c r="AQ1023" s="96">
        <v>8</v>
      </c>
      <c r="AR1023" s="100">
        <v>0</v>
      </c>
      <c r="AS1023" s="320" t="s">
        <v>1208</v>
      </c>
      <c r="AT1023" s="94" t="s">
        <v>162</v>
      </c>
      <c r="AU1023" s="96" t="s">
        <v>353</v>
      </c>
      <c r="AV1023" s="95">
        <v>10000001</v>
      </c>
      <c r="AW1023" s="95">
        <v>77005201</v>
      </c>
      <c r="AX1023" s="94" t="s">
        <v>384</v>
      </c>
      <c r="AY1023" s="96">
        <v>0</v>
      </c>
      <c r="AZ1023" s="100">
        <v>0</v>
      </c>
      <c r="BA1023" s="100">
        <v>0</v>
      </c>
      <c r="BB1023" s="124" t="s">
        <v>1209</v>
      </c>
      <c r="BC1023" s="96">
        <v>0</v>
      </c>
      <c r="BD1023" s="96">
        <v>0</v>
      </c>
      <c r="BE1023" s="96">
        <v>0</v>
      </c>
      <c r="BF1023" s="96">
        <v>0</v>
      </c>
      <c r="BG1023" s="96">
        <v>0</v>
      </c>
      <c r="BH1023" s="96">
        <v>0</v>
      </c>
      <c r="BI1023" s="91">
        <v>0</v>
      </c>
      <c r="BJ1023" s="100">
        <v>0</v>
      </c>
      <c r="BK1023" s="100">
        <v>0</v>
      </c>
      <c r="BL1023" s="100">
        <v>0</v>
      </c>
      <c r="BM1023" s="100">
        <v>0</v>
      </c>
      <c r="BN1023" s="100">
        <v>0</v>
      </c>
      <c r="BO1023" s="100">
        <v>0</v>
      </c>
      <c r="BP1023" s="100">
        <v>0</v>
      </c>
      <c r="BQ1023" s="100">
        <v>0</v>
      </c>
    </row>
    <row r="1024" spans="1:69" s="2" customFormat="1" ht="19.5" customHeight="1">
      <c r="A1024" s="202"/>
      <c r="B1024" s="202"/>
      <c r="C1024" s="95">
        <v>64014102</v>
      </c>
      <c r="D1024" s="94" t="s">
        <v>1207</v>
      </c>
      <c r="E1024" s="158">
        <v>1</v>
      </c>
      <c r="F1024" s="96">
        <v>63021101</v>
      </c>
      <c r="G1024" s="58">
        <v>64014103</v>
      </c>
      <c r="H1024" s="97">
        <v>0</v>
      </c>
      <c r="I1024" s="95">
        <v>1</v>
      </c>
      <c r="J1024" s="96">
        <v>0</v>
      </c>
      <c r="K1024" s="96">
        <v>0</v>
      </c>
      <c r="L1024" s="96">
        <v>0</v>
      </c>
      <c r="M1024" s="96">
        <v>0</v>
      </c>
      <c r="N1024" s="96">
        <v>1</v>
      </c>
      <c r="O1024" s="96">
        <v>0</v>
      </c>
      <c r="P1024" s="96">
        <v>0</v>
      </c>
      <c r="Q1024" s="96">
        <v>0</v>
      </c>
      <c r="R1024" s="100">
        <v>0</v>
      </c>
      <c r="S1024" s="96">
        <v>0</v>
      </c>
      <c r="T1024" s="96">
        <v>1</v>
      </c>
      <c r="U1024" s="96">
        <v>1</v>
      </c>
      <c r="V1024" s="96">
        <v>0</v>
      </c>
      <c r="W1024" s="96">
        <v>3</v>
      </c>
      <c r="X1024" s="96">
        <v>0</v>
      </c>
      <c r="Y1024" s="96">
        <v>0</v>
      </c>
      <c r="Z1024" s="96">
        <v>0</v>
      </c>
      <c r="AA1024" s="96">
        <v>0</v>
      </c>
      <c r="AB1024" s="96">
        <v>0</v>
      </c>
      <c r="AC1024" s="96">
        <v>0</v>
      </c>
      <c r="AD1024" s="96">
        <v>16</v>
      </c>
      <c r="AE1024" s="96">
        <v>1</v>
      </c>
      <c r="AF1024" s="105">
        <v>2</v>
      </c>
      <c r="AG1024" s="100">
        <v>2</v>
      </c>
      <c r="AH1024" s="100">
        <v>2</v>
      </c>
      <c r="AI1024" s="100">
        <v>0</v>
      </c>
      <c r="AJ1024" s="100">
        <v>3</v>
      </c>
      <c r="AK1024" s="96">
        <v>0</v>
      </c>
      <c r="AL1024" s="96">
        <v>0</v>
      </c>
      <c r="AM1024" s="96">
        <v>0</v>
      </c>
      <c r="AN1024" s="96">
        <v>0.2</v>
      </c>
      <c r="AO1024" s="96">
        <v>3000</v>
      </c>
      <c r="AP1024" s="96">
        <v>0.2</v>
      </c>
      <c r="AQ1024" s="96">
        <v>8</v>
      </c>
      <c r="AR1024" s="100">
        <v>0</v>
      </c>
      <c r="AS1024" s="320" t="s">
        <v>1208</v>
      </c>
      <c r="AT1024" s="94" t="s">
        <v>162</v>
      </c>
      <c r="AU1024" s="96" t="s">
        <v>353</v>
      </c>
      <c r="AV1024" s="95">
        <v>10000001</v>
      </c>
      <c r="AW1024" s="95">
        <v>77005201</v>
      </c>
      <c r="AX1024" s="94" t="s">
        <v>384</v>
      </c>
      <c r="AY1024" s="96">
        <v>0</v>
      </c>
      <c r="AZ1024" s="100">
        <v>0</v>
      </c>
      <c r="BA1024" s="100">
        <v>0</v>
      </c>
      <c r="BB1024" s="124" t="s">
        <v>1209</v>
      </c>
      <c r="BC1024" s="96">
        <v>0</v>
      </c>
      <c r="BD1024" s="96">
        <v>0</v>
      </c>
      <c r="BE1024" s="96">
        <v>0</v>
      </c>
      <c r="BF1024" s="96">
        <v>0</v>
      </c>
      <c r="BG1024" s="96">
        <v>0</v>
      </c>
      <c r="BH1024" s="96">
        <v>0</v>
      </c>
      <c r="BI1024" s="91">
        <v>0</v>
      </c>
      <c r="BJ1024" s="100">
        <v>0</v>
      </c>
      <c r="BK1024" s="100">
        <v>0</v>
      </c>
      <c r="BL1024" s="100">
        <v>0</v>
      </c>
      <c r="BM1024" s="100">
        <v>0</v>
      </c>
      <c r="BN1024" s="100">
        <v>0</v>
      </c>
      <c r="BO1024" s="100">
        <v>0</v>
      </c>
      <c r="BP1024" s="100">
        <v>0</v>
      </c>
      <c r="BQ1024" s="100">
        <v>0</v>
      </c>
    </row>
    <row r="1025" spans="1:69" s="2" customFormat="1" ht="19.5" customHeight="1">
      <c r="A1025" s="202"/>
      <c r="B1025" s="202"/>
      <c r="C1025" s="95">
        <v>64014103</v>
      </c>
      <c r="D1025" s="94" t="s">
        <v>1207</v>
      </c>
      <c r="E1025" s="158">
        <v>2</v>
      </c>
      <c r="F1025" s="96">
        <v>63021101</v>
      </c>
      <c r="G1025" s="58">
        <v>64014104</v>
      </c>
      <c r="H1025" s="97">
        <v>0</v>
      </c>
      <c r="I1025" s="95">
        <v>1</v>
      </c>
      <c r="J1025" s="96">
        <v>0</v>
      </c>
      <c r="K1025" s="96">
        <v>0</v>
      </c>
      <c r="L1025" s="96">
        <v>0</v>
      </c>
      <c r="M1025" s="96">
        <v>0</v>
      </c>
      <c r="N1025" s="96">
        <v>1</v>
      </c>
      <c r="O1025" s="96">
        <v>0</v>
      </c>
      <c r="P1025" s="96">
        <v>0</v>
      </c>
      <c r="Q1025" s="96">
        <v>0</v>
      </c>
      <c r="R1025" s="100">
        <v>0</v>
      </c>
      <c r="S1025" s="96">
        <v>0</v>
      </c>
      <c r="T1025" s="96">
        <v>1</v>
      </c>
      <c r="U1025" s="96">
        <v>1</v>
      </c>
      <c r="V1025" s="96">
        <v>0</v>
      </c>
      <c r="W1025" s="96">
        <v>3</v>
      </c>
      <c r="X1025" s="96">
        <v>0</v>
      </c>
      <c r="Y1025" s="96">
        <v>0</v>
      </c>
      <c r="Z1025" s="96">
        <v>0</v>
      </c>
      <c r="AA1025" s="96">
        <v>0</v>
      </c>
      <c r="AB1025" s="96">
        <v>0</v>
      </c>
      <c r="AC1025" s="96">
        <v>0</v>
      </c>
      <c r="AD1025" s="96">
        <v>16</v>
      </c>
      <c r="AE1025" s="96">
        <v>1</v>
      </c>
      <c r="AF1025" s="105">
        <v>2</v>
      </c>
      <c r="AG1025" s="100">
        <v>2</v>
      </c>
      <c r="AH1025" s="100">
        <v>2</v>
      </c>
      <c r="AI1025" s="100">
        <v>0</v>
      </c>
      <c r="AJ1025" s="100">
        <v>3</v>
      </c>
      <c r="AK1025" s="96">
        <v>0</v>
      </c>
      <c r="AL1025" s="96">
        <v>0</v>
      </c>
      <c r="AM1025" s="96">
        <v>0</v>
      </c>
      <c r="AN1025" s="96">
        <v>0.2</v>
      </c>
      <c r="AO1025" s="96">
        <v>3000</v>
      </c>
      <c r="AP1025" s="96">
        <v>0.2</v>
      </c>
      <c r="AQ1025" s="96">
        <v>8</v>
      </c>
      <c r="AR1025" s="100">
        <v>0</v>
      </c>
      <c r="AS1025" s="320" t="s">
        <v>1208</v>
      </c>
      <c r="AT1025" s="94" t="s">
        <v>162</v>
      </c>
      <c r="AU1025" s="96" t="s">
        <v>353</v>
      </c>
      <c r="AV1025" s="95">
        <v>10000001</v>
      </c>
      <c r="AW1025" s="95">
        <v>77005201</v>
      </c>
      <c r="AX1025" s="94" t="s">
        <v>384</v>
      </c>
      <c r="AY1025" s="96">
        <v>0</v>
      </c>
      <c r="AZ1025" s="100">
        <v>0</v>
      </c>
      <c r="BA1025" s="100">
        <v>0</v>
      </c>
      <c r="BB1025" s="124" t="s">
        <v>1209</v>
      </c>
      <c r="BC1025" s="96">
        <v>0</v>
      </c>
      <c r="BD1025" s="96">
        <v>0</v>
      </c>
      <c r="BE1025" s="96">
        <v>0</v>
      </c>
      <c r="BF1025" s="96">
        <v>0</v>
      </c>
      <c r="BG1025" s="96">
        <v>0</v>
      </c>
      <c r="BH1025" s="96">
        <v>0</v>
      </c>
      <c r="BI1025" s="91">
        <v>0</v>
      </c>
      <c r="BJ1025" s="100">
        <v>0</v>
      </c>
      <c r="BK1025" s="100">
        <v>0</v>
      </c>
      <c r="BL1025" s="100">
        <v>0</v>
      </c>
      <c r="BM1025" s="100">
        <v>0</v>
      </c>
      <c r="BN1025" s="100">
        <v>0</v>
      </c>
      <c r="BO1025" s="100">
        <v>0</v>
      </c>
      <c r="BP1025" s="100">
        <v>0</v>
      </c>
      <c r="BQ1025" s="100">
        <v>0</v>
      </c>
    </row>
    <row r="1026" spans="1:69" s="2" customFormat="1" ht="19.5" customHeight="1">
      <c r="A1026" s="202"/>
      <c r="B1026" s="202"/>
      <c r="C1026" s="95">
        <v>64014104</v>
      </c>
      <c r="D1026" s="94" t="s">
        <v>1207</v>
      </c>
      <c r="E1026" s="158">
        <v>3</v>
      </c>
      <c r="F1026" s="96">
        <v>63021101</v>
      </c>
      <c r="G1026" s="58">
        <v>64014105</v>
      </c>
      <c r="H1026" s="97">
        <v>0</v>
      </c>
      <c r="I1026" s="95">
        <v>1</v>
      </c>
      <c r="J1026" s="96">
        <v>0</v>
      </c>
      <c r="K1026" s="96">
        <v>0</v>
      </c>
      <c r="L1026" s="96">
        <v>0</v>
      </c>
      <c r="M1026" s="96">
        <v>0</v>
      </c>
      <c r="N1026" s="96">
        <v>1</v>
      </c>
      <c r="O1026" s="96">
        <v>0</v>
      </c>
      <c r="P1026" s="96">
        <v>0</v>
      </c>
      <c r="Q1026" s="96">
        <v>0</v>
      </c>
      <c r="R1026" s="100">
        <v>0</v>
      </c>
      <c r="S1026" s="96">
        <v>0</v>
      </c>
      <c r="T1026" s="96">
        <v>1</v>
      </c>
      <c r="U1026" s="96">
        <v>1</v>
      </c>
      <c r="V1026" s="96">
        <v>0</v>
      </c>
      <c r="W1026" s="96">
        <v>3</v>
      </c>
      <c r="X1026" s="96">
        <v>0</v>
      </c>
      <c r="Y1026" s="96">
        <v>0</v>
      </c>
      <c r="Z1026" s="96">
        <v>0</v>
      </c>
      <c r="AA1026" s="96">
        <v>0</v>
      </c>
      <c r="AB1026" s="96">
        <v>0</v>
      </c>
      <c r="AC1026" s="96">
        <v>0</v>
      </c>
      <c r="AD1026" s="96">
        <v>16</v>
      </c>
      <c r="AE1026" s="96">
        <v>1</v>
      </c>
      <c r="AF1026" s="105">
        <v>2</v>
      </c>
      <c r="AG1026" s="100">
        <v>2</v>
      </c>
      <c r="AH1026" s="100">
        <v>2</v>
      </c>
      <c r="AI1026" s="100">
        <v>0</v>
      </c>
      <c r="AJ1026" s="100">
        <v>3</v>
      </c>
      <c r="AK1026" s="96">
        <v>0</v>
      </c>
      <c r="AL1026" s="96">
        <v>0</v>
      </c>
      <c r="AM1026" s="96">
        <v>0</v>
      </c>
      <c r="AN1026" s="96">
        <v>0.2</v>
      </c>
      <c r="AO1026" s="96">
        <v>3000</v>
      </c>
      <c r="AP1026" s="96">
        <v>0.2</v>
      </c>
      <c r="AQ1026" s="96">
        <v>8</v>
      </c>
      <c r="AR1026" s="100">
        <v>0</v>
      </c>
      <c r="AS1026" s="320" t="s">
        <v>1208</v>
      </c>
      <c r="AT1026" s="94" t="s">
        <v>162</v>
      </c>
      <c r="AU1026" s="96" t="s">
        <v>353</v>
      </c>
      <c r="AV1026" s="95">
        <v>10000001</v>
      </c>
      <c r="AW1026" s="95">
        <v>77005201</v>
      </c>
      <c r="AX1026" s="94" t="s">
        <v>384</v>
      </c>
      <c r="AY1026" s="96">
        <v>0</v>
      </c>
      <c r="AZ1026" s="100">
        <v>0</v>
      </c>
      <c r="BA1026" s="100">
        <v>0</v>
      </c>
      <c r="BB1026" s="124" t="s">
        <v>1209</v>
      </c>
      <c r="BC1026" s="96">
        <v>0</v>
      </c>
      <c r="BD1026" s="96">
        <v>0</v>
      </c>
      <c r="BE1026" s="96">
        <v>0</v>
      </c>
      <c r="BF1026" s="96">
        <v>0</v>
      </c>
      <c r="BG1026" s="96">
        <v>0</v>
      </c>
      <c r="BH1026" s="96">
        <v>0</v>
      </c>
      <c r="BI1026" s="91">
        <v>0</v>
      </c>
      <c r="BJ1026" s="100">
        <v>0</v>
      </c>
      <c r="BK1026" s="100">
        <v>0</v>
      </c>
      <c r="BL1026" s="100">
        <v>0</v>
      </c>
      <c r="BM1026" s="100">
        <v>0</v>
      </c>
      <c r="BN1026" s="100">
        <v>0</v>
      </c>
      <c r="BO1026" s="100">
        <v>0</v>
      </c>
      <c r="BP1026" s="100">
        <v>0</v>
      </c>
      <c r="BQ1026" s="100">
        <v>0</v>
      </c>
    </row>
    <row r="1027" spans="1:69" s="2" customFormat="1" ht="19.5" customHeight="1">
      <c r="A1027" s="202"/>
      <c r="B1027" s="202"/>
      <c r="C1027" s="95">
        <v>64014105</v>
      </c>
      <c r="D1027" s="94" t="s">
        <v>1207</v>
      </c>
      <c r="E1027" s="158">
        <v>4</v>
      </c>
      <c r="F1027" s="96">
        <v>63021101</v>
      </c>
      <c r="G1027" s="58">
        <v>64014106</v>
      </c>
      <c r="H1027" s="97">
        <v>0</v>
      </c>
      <c r="I1027" s="95">
        <v>1</v>
      </c>
      <c r="J1027" s="96">
        <v>0</v>
      </c>
      <c r="K1027" s="96">
        <v>0</v>
      </c>
      <c r="L1027" s="96">
        <v>0</v>
      </c>
      <c r="M1027" s="96">
        <v>0</v>
      </c>
      <c r="N1027" s="96">
        <v>1</v>
      </c>
      <c r="O1027" s="96">
        <v>0</v>
      </c>
      <c r="P1027" s="96">
        <v>0</v>
      </c>
      <c r="Q1027" s="96">
        <v>0</v>
      </c>
      <c r="R1027" s="100">
        <v>0</v>
      </c>
      <c r="S1027" s="96">
        <v>0</v>
      </c>
      <c r="T1027" s="96">
        <v>1</v>
      </c>
      <c r="U1027" s="96">
        <v>1</v>
      </c>
      <c r="V1027" s="96">
        <v>0</v>
      </c>
      <c r="W1027" s="96">
        <v>3</v>
      </c>
      <c r="X1027" s="96">
        <v>0</v>
      </c>
      <c r="Y1027" s="96">
        <v>0</v>
      </c>
      <c r="Z1027" s="96">
        <v>0</v>
      </c>
      <c r="AA1027" s="96">
        <v>0</v>
      </c>
      <c r="AB1027" s="96">
        <v>0</v>
      </c>
      <c r="AC1027" s="96">
        <v>0</v>
      </c>
      <c r="AD1027" s="96">
        <v>16</v>
      </c>
      <c r="AE1027" s="96">
        <v>1</v>
      </c>
      <c r="AF1027" s="105">
        <v>2</v>
      </c>
      <c r="AG1027" s="100">
        <v>2</v>
      </c>
      <c r="AH1027" s="100">
        <v>2</v>
      </c>
      <c r="AI1027" s="100">
        <v>0</v>
      </c>
      <c r="AJ1027" s="100">
        <v>3</v>
      </c>
      <c r="AK1027" s="96">
        <v>0</v>
      </c>
      <c r="AL1027" s="96">
        <v>0</v>
      </c>
      <c r="AM1027" s="96">
        <v>0</v>
      </c>
      <c r="AN1027" s="96">
        <v>0.2</v>
      </c>
      <c r="AO1027" s="96">
        <v>3000</v>
      </c>
      <c r="AP1027" s="96">
        <v>0.2</v>
      </c>
      <c r="AQ1027" s="96">
        <v>8</v>
      </c>
      <c r="AR1027" s="100">
        <v>0</v>
      </c>
      <c r="AS1027" s="320" t="s">
        <v>1208</v>
      </c>
      <c r="AT1027" s="94" t="s">
        <v>162</v>
      </c>
      <c r="AU1027" s="96" t="s">
        <v>353</v>
      </c>
      <c r="AV1027" s="95">
        <v>10000001</v>
      </c>
      <c r="AW1027" s="95">
        <v>77005201</v>
      </c>
      <c r="AX1027" s="94" t="s">
        <v>384</v>
      </c>
      <c r="AY1027" s="96">
        <v>0</v>
      </c>
      <c r="AZ1027" s="100">
        <v>0</v>
      </c>
      <c r="BA1027" s="100">
        <v>0</v>
      </c>
      <c r="BB1027" s="124" t="s">
        <v>1209</v>
      </c>
      <c r="BC1027" s="96">
        <v>0</v>
      </c>
      <c r="BD1027" s="96">
        <v>0</v>
      </c>
      <c r="BE1027" s="96">
        <v>0</v>
      </c>
      <c r="BF1027" s="96">
        <v>0</v>
      </c>
      <c r="BG1027" s="96">
        <v>0</v>
      </c>
      <c r="BH1027" s="96">
        <v>0</v>
      </c>
      <c r="BI1027" s="91">
        <v>0</v>
      </c>
      <c r="BJ1027" s="100">
        <v>0</v>
      </c>
      <c r="BK1027" s="100">
        <v>0</v>
      </c>
      <c r="BL1027" s="100">
        <v>0</v>
      </c>
      <c r="BM1027" s="100">
        <v>0</v>
      </c>
      <c r="BN1027" s="100">
        <v>0</v>
      </c>
      <c r="BO1027" s="100">
        <v>0</v>
      </c>
      <c r="BP1027" s="100">
        <v>0</v>
      </c>
      <c r="BQ1027" s="100">
        <v>0</v>
      </c>
    </row>
    <row r="1028" spans="1:69" s="2" customFormat="1" ht="19.5" customHeight="1">
      <c r="A1028" s="202"/>
      <c r="B1028" s="202"/>
      <c r="C1028" s="95">
        <v>64014106</v>
      </c>
      <c r="D1028" s="94" t="s">
        <v>1207</v>
      </c>
      <c r="E1028" s="158">
        <v>5</v>
      </c>
      <c r="F1028" s="96">
        <v>63021101</v>
      </c>
      <c r="G1028" s="58">
        <v>0</v>
      </c>
      <c r="H1028" s="97">
        <v>0</v>
      </c>
      <c r="I1028" s="95">
        <v>1</v>
      </c>
      <c r="J1028" s="96">
        <v>0</v>
      </c>
      <c r="K1028" s="96">
        <v>0</v>
      </c>
      <c r="L1028" s="96">
        <v>0</v>
      </c>
      <c r="M1028" s="96">
        <v>0</v>
      </c>
      <c r="N1028" s="96">
        <v>1</v>
      </c>
      <c r="O1028" s="96">
        <v>0</v>
      </c>
      <c r="P1028" s="96">
        <v>0</v>
      </c>
      <c r="Q1028" s="96">
        <v>0</v>
      </c>
      <c r="R1028" s="100">
        <v>0</v>
      </c>
      <c r="S1028" s="96">
        <v>0</v>
      </c>
      <c r="T1028" s="96">
        <v>1</v>
      </c>
      <c r="U1028" s="96">
        <v>1</v>
      </c>
      <c r="V1028" s="96">
        <v>0</v>
      </c>
      <c r="W1028" s="96">
        <v>3</v>
      </c>
      <c r="X1028" s="96">
        <v>0</v>
      </c>
      <c r="Y1028" s="96">
        <v>0</v>
      </c>
      <c r="Z1028" s="96">
        <v>0</v>
      </c>
      <c r="AA1028" s="96">
        <v>0</v>
      </c>
      <c r="AB1028" s="96">
        <v>0</v>
      </c>
      <c r="AC1028" s="96">
        <v>0</v>
      </c>
      <c r="AD1028" s="96">
        <v>16</v>
      </c>
      <c r="AE1028" s="96">
        <v>1</v>
      </c>
      <c r="AF1028" s="105">
        <v>2</v>
      </c>
      <c r="AG1028" s="100">
        <v>2</v>
      </c>
      <c r="AH1028" s="100">
        <v>2</v>
      </c>
      <c r="AI1028" s="100">
        <v>0</v>
      </c>
      <c r="AJ1028" s="100">
        <v>3</v>
      </c>
      <c r="AK1028" s="96">
        <v>0</v>
      </c>
      <c r="AL1028" s="96">
        <v>0</v>
      </c>
      <c r="AM1028" s="96">
        <v>0</v>
      </c>
      <c r="AN1028" s="96">
        <v>0.2</v>
      </c>
      <c r="AO1028" s="96">
        <v>3000</v>
      </c>
      <c r="AP1028" s="96">
        <v>0.2</v>
      </c>
      <c r="AQ1028" s="96">
        <v>8</v>
      </c>
      <c r="AR1028" s="100">
        <v>0</v>
      </c>
      <c r="AS1028" s="320" t="s">
        <v>1208</v>
      </c>
      <c r="AT1028" s="94" t="s">
        <v>162</v>
      </c>
      <c r="AU1028" s="96" t="s">
        <v>353</v>
      </c>
      <c r="AV1028" s="95">
        <v>10000001</v>
      </c>
      <c r="AW1028" s="95">
        <v>77005201</v>
      </c>
      <c r="AX1028" s="94" t="s">
        <v>384</v>
      </c>
      <c r="AY1028" s="96">
        <v>0</v>
      </c>
      <c r="AZ1028" s="100">
        <v>0</v>
      </c>
      <c r="BA1028" s="100">
        <v>0</v>
      </c>
      <c r="BB1028" s="124" t="s">
        <v>1209</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100">
        <v>0</v>
      </c>
    </row>
    <row r="1029" spans="1:69" s="1" customFormat="1" ht="20.100000000000001" customHeight="1">
      <c r="A1029" s="201"/>
      <c r="B1029" s="201"/>
      <c r="C1029" s="63">
        <v>64014201</v>
      </c>
      <c r="D1029" s="57" t="s">
        <v>759</v>
      </c>
      <c r="E1029" s="158">
        <v>0</v>
      </c>
      <c r="F1029" s="58">
        <v>63021101</v>
      </c>
      <c r="G1029" s="58">
        <v>64014202</v>
      </c>
      <c r="H1029" s="64">
        <v>0</v>
      </c>
      <c r="I1029" s="63">
        <v>1</v>
      </c>
      <c r="J1029" s="58">
        <v>0</v>
      </c>
      <c r="K1029" s="63">
        <v>0</v>
      </c>
      <c r="L1029" s="58">
        <v>0</v>
      </c>
      <c r="M1029" s="58">
        <v>0</v>
      </c>
      <c r="N1029" s="58">
        <v>1</v>
      </c>
      <c r="O1029" s="58">
        <v>0</v>
      </c>
      <c r="P1029" s="58">
        <v>0</v>
      </c>
      <c r="Q1029" s="58">
        <v>0</v>
      </c>
      <c r="R1029" s="66">
        <v>0</v>
      </c>
      <c r="S1029" s="58">
        <v>0</v>
      </c>
      <c r="T1029" s="58">
        <v>1</v>
      </c>
      <c r="U1029" s="58">
        <v>1</v>
      </c>
      <c r="V1029" s="58">
        <v>0</v>
      </c>
      <c r="W1029" s="58">
        <v>1</v>
      </c>
      <c r="X1029" s="58">
        <v>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t="s">
        <v>1203</v>
      </c>
      <c r="AT1029" s="62" t="s">
        <v>162</v>
      </c>
      <c r="AU1029" s="58" t="s">
        <v>360</v>
      </c>
      <c r="AV1029" s="63">
        <v>10000001</v>
      </c>
      <c r="AW1029" s="63">
        <v>77005203</v>
      </c>
      <c r="AX1029" s="57" t="s">
        <v>234</v>
      </c>
      <c r="AY1029" s="58">
        <v>1</v>
      </c>
      <c r="AZ1029" s="64">
        <v>0</v>
      </c>
      <c r="BA1029" s="64">
        <v>0</v>
      </c>
      <c r="BB1029" s="81" t="s">
        <v>1210</v>
      </c>
      <c r="BC1029" s="58">
        <v>0</v>
      </c>
      <c r="BD1029" s="58">
        <v>0</v>
      </c>
      <c r="BE1029" s="58">
        <v>0</v>
      </c>
      <c r="BF1029" s="58">
        <v>0</v>
      </c>
      <c r="BG1029" s="58">
        <v>0</v>
      </c>
      <c r="BH1029" s="58">
        <v>0</v>
      </c>
      <c r="BI1029" s="87">
        <v>0</v>
      </c>
      <c r="BJ1029" s="66">
        <v>0</v>
      </c>
      <c r="BK1029" s="66">
        <v>0</v>
      </c>
      <c r="BL1029" s="66">
        <v>0</v>
      </c>
      <c r="BM1029" s="66">
        <v>0</v>
      </c>
      <c r="BN1029" s="66">
        <v>0</v>
      </c>
      <c r="BO1029" s="66">
        <v>0</v>
      </c>
      <c r="BP1029" s="66">
        <v>0</v>
      </c>
      <c r="BQ1029" s="66">
        <v>0</v>
      </c>
    </row>
    <row r="1030" spans="1:69" s="1" customFormat="1" ht="20.100000000000001" customHeight="1">
      <c r="A1030" s="201"/>
      <c r="B1030" s="201"/>
      <c r="C1030" s="63">
        <v>64014202</v>
      </c>
      <c r="D1030" s="57" t="s">
        <v>759</v>
      </c>
      <c r="E1030" s="158">
        <v>1</v>
      </c>
      <c r="F1030" s="58">
        <v>63021101</v>
      </c>
      <c r="G1030" s="58">
        <v>64014203</v>
      </c>
      <c r="H1030" s="64">
        <v>0</v>
      </c>
      <c r="I1030" s="63">
        <v>1</v>
      </c>
      <c r="J1030" s="58">
        <v>0</v>
      </c>
      <c r="K1030" s="63">
        <v>0</v>
      </c>
      <c r="L1030" s="58">
        <v>0</v>
      </c>
      <c r="M1030" s="58">
        <v>0</v>
      </c>
      <c r="N1030" s="58">
        <v>1</v>
      </c>
      <c r="O1030" s="58">
        <v>0</v>
      </c>
      <c r="P1030" s="58">
        <v>0</v>
      </c>
      <c r="Q1030" s="58">
        <v>0</v>
      </c>
      <c r="R1030" s="66">
        <v>0</v>
      </c>
      <c r="S1030" s="58">
        <v>0</v>
      </c>
      <c r="T1030" s="58">
        <v>1</v>
      </c>
      <c r="U1030" s="58">
        <v>1</v>
      </c>
      <c r="V1030" s="58">
        <v>0</v>
      </c>
      <c r="W1030" s="58">
        <v>1</v>
      </c>
      <c r="X1030" s="58">
        <v>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t="s">
        <v>1203</v>
      </c>
      <c r="AT1030" s="62" t="s">
        <v>162</v>
      </c>
      <c r="AU1030" s="58" t="s">
        <v>360</v>
      </c>
      <c r="AV1030" s="63">
        <v>10000001</v>
      </c>
      <c r="AW1030" s="63">
        <v>77005203</v>
      </c>
      <c r="AX1030" s="57" t="s">
        <v>234</v>
      </c>
      <c r="AY1030" s="58">
        <v>1</v>
      </c>
      <c r="AZ1030" s="64">
        <v>0</v>
      </c>
      <c r="BA1030" s="64">
        <v>0</v>
      </c>
      <c r="BB1030" s="81" t="s">
        <v>1210</v>
      </c>
      <c r="BC1030" s="58">
        <v>0</v>
      </c>
      <c r="BD1030" s="58">
        <v>0</v>
      </c>
      <c r="BE1030" s="58">
        <v>0</v>
      </c>
      <c r="BF1030" s="58">
        <v>0</v>
      </c>
      <c r="BG1030" s="58">
        <v>0</v>
      </c>
      <c r="BH1030" s="58">
        <v>0</v>
      </c>
      <c r="BI1030" s="87">
        <v>0</v>
      </c>
      <c r="BJ1030" s="66">
        <v>0</v>
      </c>
      <c r="BK1030" s="66">
        <v>0</v>
      </c>
      <c r="BL1030" s="66">
        <v>0</v>
      </c>
      <c r="BM1030" s="66">
        <v>0</v>
      </c>
      <c r="BN1030" s="66">
        <v>0</v>
      </c>
      <c r="BO1030" s="66">
        <v>0</v>
      </c>
      <c r="BP1030" s="66">
        <v>0</v>
      </c>
      <c r="BQ1030" s="66">
        <v>0</v>
      </c>
    </row>
    <row r="1031" spans="1:69" s="1" customFormat="1" ht="20.100000000000001" customHeight="1">
      <c r="A1031" s="201"/>
      <c r="B1031" s="201"/>
      <c r="C1031" s="63">
        <v>64014203</v>
      </c>
      <c r="D1031" s="57" t="s">
        <v>759</v>
      </c>
      <c r="E1031" s="158">
        <v>2</v>
      </c>
      <c r="F1031" s="58">
        <v>63021101</v>
      </c>
      <c r="G1031" s="58">
        <v>64014204</v>
      </c>
      <c r="H1031" s="64">
        <v>0</v>
      </c>
      <c r="I1031" s="63">
        <v>1</v>
      </c>
      <c r="J1031" s="58">
        <v>0</v>
      </c>
      <c r="K1031" s="63">
        <v>0</v>
      </c>
      <c r="L1031" s="58">
        <v>0</v>
      </c>
      <c r="M1031" s="58">
        <v>0</v>
      </c>
      <c r="N1031" s="58">
        <v>1</v>
      </c>
      <c r="O1031" s="58">
        <v>0</v>
      </c>
      <c r="P1031" s="58">
        <v>0</v>
      </c>
      <c r="Q1031" s="58">
        <v>0</v>
      </c>
      <c r="R1031" s="66">
        <v>0</v>
      </c>
      <c r="S1031" s="58">
        <v>0</v>
      </c>
      <c r="T1031" s="58">
        <v>1</v>
      </c>
      <c r="U1031" s="58">
        <v>1</v>
      </c>
      <c r="V1031" s="58">
        <v>0</v>
      </c>
      <c r="W1031" s="58">
        <v>1</v>
      </c>
      <c r="X1031" s="58">
        <v>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t="s">
        <v>1203</v>
      </c>
      <c r="AT1031" s="62" t="s">
        <v>162</v>
      </c>
      <c r="AU1031" s="58" t="s">
        <v>360</v>
      </c>
      <c r="AV1031" s="63">
        <v>10000001</v>
      </c>
      <c r="AW1031" s="63">
        <v>77005203</v>
      </c>
      <c r="AX1031" s="57" t="s">
        <v>234</v>
      </c>
      <c r="AY1031" s="58">
        <v>1</v>
      </c>
      <c r="AZ1031" s="64">
        <v>0</v>
      </c>
      <c r="BA1031" s="64">
        <v>0</v>
      </c>
      <c r="BB1031" s="81" t="s">
        <v>1210</v>
      </c>
      <c r="BC1031" s="58">
        <v>0</v>
      </c>
      <c r="BD1031" s="58">
        <v>0</v>
      </c>
      <c r="BE1031" s="58">
        <v>0</v>
      </c>
      <c r="BF1031" s="58">
        <v>0</v>
      </c>
      <c r="BG1031" s="58">
        <v>0</v>
      </c>
      <c r="BH1031" s="58">
        <v>0</v>
      </c>
      <c r="BI1031" s="87">
        <v>0</v>
      </c>
      <c r="BJ1031" s="66">
        <v>0</v>
      </c>
      <c r="BK1031" s="66">
        <v>0</v>
      </c>
      <c r="BL1031" s="66">
        <v>0</v>
      </c>
      <c r="BM1031" s="66">
        <v>0</v>
      </c>
      <c r="BN1031" s="66">
        <v>0</v>
      </c>
      <c r="BO1031" s="66">
        <v>0</v>
      </c>
      <c r="BP1031" s="66">
        <v>0</v>
      </c>
      <c r="BQ1031" s="66">
        <v>0</v>
      </c>
    </row>
    <row r="1032" spans="1:69" s="1" customFormat="1" ht="20.100000000000001" customHeight="1">
      <c r="A1032" s="201"/>
      <c r="B1032" s="201"/>
      <c r="C1032" s="63">
        <v>64014204</v>
      </c>
      <c r="D1032" s="57" t="s">
        <v>759</v>
      </c>
      <c r="E1032" s="158">
        <v>3</v>
      </c>
      <c r="F1032" s="58">
        <v>63021101</v>
      </c>
      <c r="G1032" s="58">
        <v>64014205</v>
      </c>
      <c r="H1032" s="64">
        <v>0</v>
      </c>
      <c r="I1032" s="63">
        <v>1</v>
      </c>
      <c r="J1032" s="58">
        <v>0</v>
      </c>
      <c r="K1032" s="63">
        <v>0</v>
      </c>
      <c r="L1032" s="58">
        <v>0</v>
      </c>
      <c r="M1032" s="58">
        <v>0</v>
      </c>
      <c r="N1032" s="58">
        <v>1</v>
      </c>
      <c r="O1032" s="58">
        <v>0</v>
      </c>
      <c r="P1032" s="58">
        <v>0</v>
      </c>
      <c r="Q1032" s="58">
        <v>0</v>
      </c>
      <c r="R1032" s="66">
        <v>0</v>
      </c>
      <c r="S1032" s="58">
        <v>0</v>
      </c>
      <c r="T1032" s="58">
        <v>1</v>
      </c>
      <c r="U1032" s="58">
        <v>1</v>
      </c>
      <c r="V1032" s="58">
        <v>0</v>
      </c>
      <c r="W1032" s="58">
        <v>1</v>
      </c>
      <c r="X1032" s="58">
        <v>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t="s">
        <v>1203</v>
      </c>
      <c r="AT1032" s="62" t="s">
        <v>162</v>
      </c>
      <c r="AU1032" s="58" t="s">
        <v>360</v>
      </c>
      <c r="AV1032" s="63">
        <v>10000001</v>
      </c>
      <c r="AW1032" s="63">
        <v>77005203</v>
      </c>
      <c r="AX1032" s="57" t="s">
        <v>234</v>
      </c>
      <c r="AY1032" s="58">
        <v>1</v>
      </c>
      <c r="AZ1032" s="64">
        <v>0</v>
      </c>
      <c r="BA1032" s="64">
        <v>0</v>
      </c>
      <c r="BB1032" s="81" t="s">
        <v>1210</v>
      </c>
      <c r="BC1032" s="58">
        <v>0</v>
      </c>
      <c r="BD1032" s="58">
        <v>0</v>
      </c>
      <c r="BE1032" s="58">
        <v>0</v>
      </c>
      <c r="BF1032" s="58">
        <v>0</v>
      </c>
      <c r="BG1032" s="58">
        <v>0</v>
      </c>
      <c r="BH1032" s="58">
        <v>0</v>
      </c>
      <c r="BI1032" s="87">
        <v>0</v>
      </c>
      <c r="BJ1032" s="66">
        <v>0</v>
      </c>
      <c r="BK1032" s="66">
        <v>0</v>
      </c>
      <c r="BL1032" s="66">
        <v>0</v>
      </c>
      <c r="BM1032" s="66">
        <v>0</v>
      </c>
      <c r="BN1032" s="66">
        <v>0</v>
      </c>
      <c r="BO1032" s="66">
        <v>0</v>
      </c>
      <c r="BP1032" s="66">
        <v>0</v>
      </c>
      <c r="BQ1032" s="66">
        <v>0</v>
      </c>
    </row>
    <row r="1033" spans="1:69" s="1" customFormat="1" ht="20.100000000000001" customHeight="1">
      <c r="A1033" s="201"/>
      <c r="B1033" s="201"/>
      <c r="C1033" s="63">
        <v>64014205</v>
      </c>
      <c r="D1033" s="57" t="s">
        <v>759</v>
      </c>
      <c r="E1033" s="158">
        <v>4</v>
      </c>
      <c r="F1033" s="58">
        <v>63021101</v>
      </c>
      <c r="G1033" s="58">
        <v>64014206</v>
      </c>
      <c r="H1033" s="64">
        <v>0</v>
      </c>
      <c r="I1033" s="63">
        <v>1</v>
      </c>
      <c r="J1033" s="58">
        <v>0</v>
      </c>
      <c r="K1033" s="63">
        <v>0</v>
      </c>
      <c r="L1033" s="58">
        <v>0</v>
      </c>
      <c r="M1033" s="58">
        <v>0</v>
      </c>
      <c r="N1033" s="58">
        <v>1</v>
      </c>
      <c r="O1033" s="58">
        <v>0</v>
      </c>
      <c r="P1033" s="58">
        <v>0</v>
      </c>
      <c r="Q1033" s="58">
        <v>0</v>
      </c>
      <c r="R1033" s="66">
        <v>0</v>
      </c>
      <c r="S1033" s="58">
        <v>0</v>
      </c>
      <c r="T1033" s="58">
        <v>1</v>
      </c>
      <c r="U1033" s="58">
        <v>1</v>
      </c>
      <c r="V1033" s="58">
        <v>0</v>
      </c>
      <c r="W1033" s="58">
        <v>1</v>
      </c>
      <c r="X1033" s="58">
        <v>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t="s">
        <v>1203</v>
      </c>
      <c r="AT1033" s="62" t="s">
        <v>162</v>
      </c>
      <c r="AU1033" s="58" t="s">
        <v>360</v>
      </c>
      <c r="AV1033" s="63">
        <v>10000001</v>
      </c>
      <c r="AW1033" s="63">
        <v>77005203</v>
      </c>
      <c r="AX1033" s="57" t="s">
        <v>234</v>
      </c>
      <c r="AY1033" s="58">
        <v>1</v>
      </c>
      <c r="AZ1033" s="64">
        <v>0</v>
      </c>
      <c r="BA1033" s="64">
        <v>0</v>
      </c>
      <c r="BB1033" s="81" t="s">
        <v>1210</v>
      </c>
      <c r="BC1033" s="58">
        <v>0</v>
      </c>
      <c r="BD1033" s="58">
        <v>0</v>
      </c>
      <c r="BE1033" s="58">
        <v>0</v>
      </c>
      <c r="BF1033" s="58">
        <v>0</v>
      </c>
      <c r="BG1033" s="58">
        <v>0</v>
      </c>
      <c r="BH1033" s="58">
        <v>0</v>
      </c>
      <c r="BI1033" s="87">
        <v>0</v>
      </c>
      <c r="BJ1033" s="66">
        <v>0</v>
      </c>
      <c r="BK1033" s="66">
        <v>0</v>
      </c>
      <c r="BL1033" s="66">
        <v>0</v>
      </c>
      <c r="BM1033" s="66">
        <v>0</v>
      </c>
      <c r="BN1033" s="66">
        <v>0</v>
      </c>
      <c r="BO1033" s="66">
        <v>0</v>
      </c>
      <c r="BP1033" s="66">
        <v>0</v>
      </c>
      <c r="BQ1033" s="66">
        <v>0</v>
      </c>
    </row>
    <row r="1034" spans="1:69" s="1" customFormat="1" ht="20.100000000000001" customHeight="1">
      <c r="A1034" s="201"/>
      <c r="B1034" s="201"/>
      <c r="C1034" s="63">
        <v>64014206</v>
      </c>
      <c r="D1034" s="57" t="s">
        <v>759</v>
      </c>
      <c r="E1034" s="158">
        <v>5</v>
      </c>
      <c r="F1034" s="58">
        <v>63021101</v>
      </c>
      <c r="G1034" s="58">
        <v>0</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1</v>
      </c>
      <c r="X1034" s="58">
        <v>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t="s">
        <v>1203</v>
      </c>
      <c r="AT1034" s="62" t="s">
        <v>162</v>
      </c>
      <c r="AU1034" s="58" t="s">
        <v>360</v>
      </c>
      <c r="AV1034" s="63">
        <v>10000001</v>
      </c>
      <c r="AW1034" s="63">
        <v>77005203</v>
      </c>
      <c r="AX1034" s="57" t="s">
        <v>234</v>
      </c>
      <c r="AY1034" s="58">
        <v>1</v>
      </c>
      <c r="AZ1034" s="64">
        <v>0</v>
      </c>
      <c r="BA1034" s="64">
        <v>0</v>
      </c>
      <c r="BB1034" s="81" t="s">
        <v>1210</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2" customFormat="1" ht="20.100000000000001" customHeight="1">
      <c r="A1035" s="202"/>
      <c r="B1035" s="202"/>
      <c r="C1035" s="95">
        <v>64014301</v>
      </c>
      <c r="D1035" s="94" t="s">
        <v>1211</v>
      </c>
      <c r="E1035" s="158">
        <v>0</v>
      </c>
      <c r="F1035" s="96">
        <v>63021101</v>
      </c>
      <c r="G1035" s="58">
        <v>64014302</v>
      </c>
      <c r="H1035" s="97">
        <v>0</v>
      </c>
      <c r="I1035" s="95">
        <v>1</v>
      </c>
      <c r="J1035" s="96">
        <v>0</v>
      </c>
      <c r="K1035" s="95">
        <v>0</v>
      </c>
      <c r="L1035" s="96">
        <v>0</v>
      </c>
      <c r="M1035" s="96">
        <v>0</v>
      </c>
      <c r="N1035" s="96">
        <v>1</v>
      </c>
      <c r="O1035" s="96">
        <v>0</v>
      </c>
      <c r="P1035" s="96">
        <v>0</v>
      </c>
      <c r="Q1035" s="96">
        <v>0</v>
      </c>
      <c r="R1035" s="100">
        <v>0</v>
      </c>
      <c r="S1035" s="96">
        <v>0</v>
      </c>
      <c r="T1035" s="96">
        <v>1</v>
      </c>
      <c r="U1035" s="96">
        <v>1</v>
      </c>
      <c r="V1035" s="96">
        <v>0</v>
      </c>
      <c r="W1035" s="96">
        <v>2</v>
      </c>
      <c r="X1035" s="96">
        <v>0</v>
      </c>
      <c r="Y1035" s="96">
        <v>0</v>
      </c>
      <c r="Z1035" s="96">
        <v>0</v>
      </c>
      <c r="AA1035" s="96">
        <v>0</v>
      </c>
      <c r="AB1035" s="96">
        <v>0</v>
      </c>
      <c r="AC1035" s="96">
        <v>0</v>
      </c>
      <c r="AD1035" s="96">
        <v>12</v>
      </c>
      <c r="AE1035" s="96">
        <v>1</v>
      </c>
      <c r="AF1035" s="96">
        <v>4</v>
      </c>
      <c r="AG1035" s="100">
        <v>2</v>
      </c>
      <c r="AH1035" s="100">
        <v>1</v>
      </c>
      <c r="AI1035" s="100">
        <v>0</v>
      </c>
      <c r="AJ1035" s="100">
        <v>7</v>
      </c>
      <c r="AK1035" s="96">
        <v>0</v>
      </c>
      <c r="AL1035" s="96">
        <v>0</v>
      </c>
      <c r="AM1035" s="96">
        <v>0</v>
      </c>
      <c r="AN1035" s="95">
        <v>0.2</v>
      </c>
      <c r="AO1035" s="96">
        <v>1000</v>
      </c>
      <c r="AP1035" s="96">
        <v>0.4</v>
      </c>
      <c r="AQ1035" s="96">
        <v>0</v>
      </c>
      <c r="AR1035" s="100">
        <v>0</v>
      </c>
      <c r="AS1035" s="96">
        <v>95102003</v>
      </c>
      <c r="AT1035" s="94" t="s">
        <v>162</v>
      </c>
      <c r="AU1035" s="96" t="s">
        <v>360</v>
      </c>
      <c r="AV1035" s="95">
        <v>0</v>
      </c>
      <c r="AW1035" s="95">
        <v>77005207</v>
      </c>
      <c r="AX1035" s="94" t="s">
        <v>164</v>
      </c>
      <c r="AY1035" s="96">
        <v>0</v>
      </c>
      <c r="AZ1035" s="97">
        <v>0</v>
      </c>
      <c r="BA1035" s="97">
        <v>0</v>
      </c>
      <c r="BB1035" s="107" t="s">
        <v>1212</v>
      </c>
      <c r="BC1035" s="96">
        <v>0</v>
      </c>
      <c r="BD1035" s="96">
        <v>0</v>
      </c>
      <c r="BE1035" s="96">
        <v>0</v>
      </c>
      <c r="BF1035" s="96">
        <v>0</v>
      </c>
      <c r="BG1035" s="96">
        <v>0</v>
      </c>
      <c r="BH1035" s="96">
        <v>0</v>
      </c>
      <c r="BI1035" s="91">
        <v>0</v>
      </c>
      <c r="BJ1035" s="100">
        <v>0</v>
      </c>
      <c r="BK1035" s="100">
        <v>0</v>
      </c>
      <c r="BL1035" s="100">
        <v>0</v>
      </c>
      <c r="BM1035" s="100">
        <v>0</v>
      </c>
      <c r="BN1035" s="100">
        <v>0</v>
      </c>
      <c r="BO1035" s="100">
        <v>0</v>
      </c>
      <c r="BP1035" s="100">
        <v>0</v>
      </c>
      <c r="BQ1035" s="315" t="s">
        <v>1213</v>
      </c>
    </row>
    <row r="1036" spans="1:69" s="2" customFormat="1" ht="20.100000000000001" customHeight="1">
      <c r="A1036" s="202"/>
      <c r="B1036" s="202"/>
      <c r="C1036" s="95">
        <v>64014302</v>
      </c>
      <c r="D1036" s="94" t="s">
        <v>1211</v>
      </c>
      <c r="E1036" s="158">
        <v>1</v>
      </c>
      <c r="F1036" s="96">
        <v>63021101</v>
      </c>
      <c r="G1036" s="58">
        <v>64014303</v>
      </c>
      <c r="H1036" s="97">
        <v>0</v>
      </c>
      <c r="I1036" s="95">
        <v>1</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94" t="s">
        <v>162</v>
      </c>
      <c r="AU1036" s="96" t="s">
        <v>360</v>
      </c>
      <c r="AV1036" s="95">
        <v>0</v>
      </c>
      <c r="AW1036" s="95">
        <v>77005207</v>
      </c>
      <c r="AX1036" s="94" t="s">
        <v>164</v>
      </c>
      <c r="AY1036" s="96">
        <v>0</v>
      </c>
      <c r="AZ1036" s="97">
        <v>0</v>
      </c>
      <c r="BA1036" s="97">
        <v>0</v>
      </c>
      <c r="BB1036" s="107" t="s">
        <v>1212</v>
      </c>
      <c r="BC1036" s="96">
        <v>0</v>
      </c>
      <c r="BD1036" s="96">
        <v>0</v>
      </c>
      <c r="BE1036" s="96">
        <v>0</v>
      </c>
      <c r="BF1036" s="96">
        <v>0</v>
      </c>
      <c r="BG1036" s="96">
        <v>0</v>
      </c>
      <c r="BH1036" s="96">
        <v>0</v>
      </c>
      <c r="BI1036" s="91">
        <v>0</v>
      </c>
      <c r="BJ1036" s="100">
        <v>0</v>
      </c>
      <c r="BK1036" s="100">
        <v>0</v>
      </c>
      <c r="BL1036" s="100">
        <v>0</v>
      </c>
      <c r="BM1036" s="100">
        <v>0</v>
      </c>
      <c r="BN1036" s="100">
        <v>0</v>
      </c>
      <c r="BO1036" s="100">
        <v>0</v>
      </c>
      <c r="BP1036" s="100">
        <v>0</v>
      </c>
      <c r="BQ1036" s="315" t="s">
        <v>1214</v>
      </c>
    </row>
    <row r="1037" spans="1:69" s="2" customFormat="1" ht="20.100000000000001" customHeight="1">
      <c r="A1037" s="202"/>
      <c r="B1037" s="202"/>
      <c r="C1037" s="95">
        <v>64014303</v>
      </c>
      <c r="D1037" s="94" t="s">
        <v>1211</v>
      </c>
      <c r="E1037" s="158">
        <v>2</v>
      </c>
      <c r="F1037" s="96">
        <v>63021101</v>
      </c>
      <c r="G1037" s="58">
        <v>64014304</v>
      </c>
      <c r="H1037" s="97">
        <v>0</v>
      </c>
      <c r="I1037" s="95">
        <v>1</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94" t="s">
        <v>162</v>
      </c>
      <c r="AU1037" s="96" t="s">
        <v>360</v>
      </c>
      <c r="AV1037" s="95">
        <v>0</v>
      </c>
      <c r="AW1037" s="95">
        <v>77005207</v>
      </c>
      <c r="AX1037" s="94" t="s">
        <v>164</v>
      </c>
      <c r="AY1037" s="96">
        <v>0</v>
      </c>
      <c r="AZ1037" s="97">
        <v>0</v>
      </c>
      <c r="BA1037" s="97">
        <v>0</v>
      </c>
      <c r="BB1037" s="107" t="s">
        <v>1212</v>
      </c>
      <c r="BC1037" s="96">
        <v>0</v>
      </c>
      <c r="BD1037" s="96">
        <v>0</v>
      </c>
      <c r="BE1037" s="96">
        <v>0</v>
      </c>
      <c r="BF1037" s="96">
        <v>0</v>
      </c>
      <c r="BG1037" s="96">
        <v>0</v>
      </c>
      <c r="BH1037" s="96">
        <v>0</v>
      </c>
      <c r="BI1037" s="91">
        <v>0</v>
      </c>
      <c r="BJ1037" s="100">
        <v>0</v>
      </c>
      <c r="BK1037" s="100">
        <v>0</v>
      </c>
      <c r="BL1037" s="100">
        <v>0</v>
      </c>
      <c r="BM1037" s="100">
        <v>0</v>
      </c>
      <c r="BN1037" s="100">
        <v>0</v>
      </c>
      <c r="BO1037" s="100">
        <v>0</v>
      </c>
      <c r="BP1037" s="100">
        <v>0</v>
      </c>
      <c r="BQ1037" s="315" t="s">
        <v>1215</v>
      </c>
    </row>
    <row r="1038" spans="1:69" s="2" customFormat="1" ht="20.100000000000001" customHeight="1">
      <c r="A1038" s="202"/>
      <c r="B1038" s="202"/>
      <c r="C1038" s="95">
        <v>64014304</v>
      </c>
      <c r="D1038" s="94" t="s">
        <v>1211</v>
      </c>
      <c r="E1038" s="158">
        <v>3</v>
      </c>
      <c r="F1038" s="96">
        <v>63021101</v>
      </c>
      <c r="G1038" s="58">
        <v>64014305</v>
      </c>
      <c r="H1038" s="97">
        <v>0</v>
      </c>
      <c r="I1038" s="95">
        <v>1</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94" t="s">
        <v>162</v>
      </c>
      <c r="AU1038" s="96" t="s">
        <v>360</v>
      </c>
      <c r="AV1038" s="95">
        <v>0</v>
      </c>
      <c r="AW1038" s="95">
        <v>77005207</v>
      </c>
      <c r="AX1038" s="94" t="s">
        <v>164</v>
      </c>
      <c r="AY1038" s="96">
        <v>0</v>
      </c>
      <c r="AZ1038" s="97">
        <v>0</v>
      </c>
      <c r="BA1038" s="97">
        <v>0</v>
      </c>
      <c r="BB1038" s="107" t="s">
        <v>1212</v>
      </c>
      <c r="BC1038" s="96">
        <v>0</v>
      </c>
      <c r="BD1038" s="96">
        <v>0</v>
      </c>
      <c r="BE1038" s="96">
        <v>0</v>
      </c>
      <c r="BF1038" s="96">
        <v>0</v>
      </c>
      <c r="BG1038" s="96">
        <v>0</v>
      </c>
      <c r="BH1038" s="96">
        <v>0</v>
      </c>
      <c r="BI1038" s="91">
        <v>0</v>
      </c>
      <c r="BJ1038" s="100">
        <v>0</v>
      </c>
      <c r="BK1038" s="100">
        <v>0</v>
      </c>
      <c r="BL1038" s="100">
        <v>0</v>
      </c>
      <c r="BM1038" s="100">
        <v>0</v>
      </c>
      <c r="BN1038" s="100">
        <v>0</v>
      </c>
      <c r="BO1038" s="100">
        <v>0</v>
      </c>
      <c r="BP1038" s="100">
        <v>0</v>
      </c>
      <c r="BQ1038" s="315" t="s">
        <v>1216</v>
      </c>
    </row>
    <row r="1039" spans="1:69" s="2" customFormat="1" ht="20.100000000000001" customHeight="1">
      <c r="A1039" s="202"/>
      <c r="B1039" s="202"/>
      <c r="C1039" s="95">
        <v>64014305</v>
      </c>
      <c r="D1039" s="94" t="s">
        <v>1211</v>
      </c>
      <c r="E1039" s="158">
        <v>4</v>
      </c>
      <c r="F1039" s="96">
        <v>63021101</v>
      </c>
      <c r="G1039" s="58">
        <v>64014306</v>
      </c>
      <c r="H1039" s="97">
        <v>0</v>
      </c>
      <c r="I1039" s="95">
        <v>1</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94" t="s">
        <v>162</v>
      </c>
      <c r="AU1039" s="96" t="s">
        <v>360</v>
      </c>
      <c r="AV1039" s="95">
        <v>0</v>
      </c>
      <c r="AW1039" s="95">
        <v>77005207</v>
      </c>
      <c r="AX1039" s="94" t="s">
        <v>164</v>
      </c>
      <c r="AY1039" s="96">
        <v>0</v>
      </c>
      <c r="AZ1039" s="97">
        <v>0</v>
      </c>
      <c r="BA1039" s="97">
        <v>0</v>
      </c>
      <c r="BB1039" s="107" t="s">
        <v>1212</v>
      </c>
      <c r="BC1039" s="96">
        <v>0</v>
      </c>
      <c r="BD1039" s="96">
        <v>0</v>
      </c>
      <c r="BE1039" s="96">
        <v>0</v>
      </c>
      <c r="BF1039" s="96">
        <v>0</v>
      </c>
      <c r="BG1039" s="96">
        <v>0</v>
      </c>
      <c r="BH1039" s="96">
        <v>0</v>
      </c>
      <c r="BI1039" s="91">
        <v>0</v>
      </c>
      <c r="BJ1039" s="100">
        <v>0</v>
      </c>
      <c r="BK1039" s="100">
        <v>0</v>
      </c>
      <c r="BL1039" s="100">
        <v>0</v>
      </c>
      <c r="BM1039" s="100">
        <v>0</v>
      </c>
      <c r="BN1039" s="100">
        <v>0</v>
      </c>
      <c r="BO1039" s="100">
        <v>0</v>
      </c>
      <c r="BP1039" s="100">
        <v>0</v>
      </c>
      <c r="BQ1039" s="315" t="s">
        <v>1217</v>
      </c>
    </row>
    <row r="1040" spans="1:69" s="2" customFormat="1" ht="20.100000000000001" customHeight="1">
      <c r="A1040" s="202"/>
      <c r="B1040" s="202"/>
      <c r="C1040" s="95">
        <v>64014306</v>
      </c>
      <c r="D1040" s="94" t="s">
        <v>1211</v>
      </c>
      <c r="E1040" s="158">
        <v>5</v>
      </c>
      <c r="F1040" s="96">
        <v>63021101</v>
      </c>
      <c r="G1040" s="58">
        <v>0</v>
      </c>
      <c r="H1040" s="97">
        <v>0</v>
      </c>
      <c r="I1040" s="95">
        <v>1</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4" t="s">
        <v>162</v>
      </c>
      <c r="AU1040" s="96" t="s">
        <v>360</v>
      </c>
      <c r="AV1040" s="95">
        <v>0</v>
      </c>
      <c r="AW1040" s="95">
        <v>77005207</v>
      </c>
      <c r="AX1040" s="94" t="s">
        <v>164</v>
      </c>
      <c r="AY1040" s="96">
        <v>0</v>
      </c>
      <c r="AZ1040" s="97">
        <v>0</v>
      </c>
      <c r="BA1040" s="97">
        <v>0</v>
      </c>
      <c r="BB1040" s="107" t="s">
        <v>1212</v>
      </c>
      <c r="BC1040" s="96">
        <v>0</v>
      </c>
      <c r="BD1040" s="96">
        <v>0</v>
      </c>
      <c r="BE1040" s="96">
        <v>0</v>
      </c>
      <c r="BF1040" s="96">
        <v>0</v>
      </c>
      <c r="BG1040" s="96">
        <v>0</v>
      </c>
      <c r="BH1040" s="96">
        <v>0</v>
      </c>
      <c r="BI1040" s="91">
        <v>0</v>
      </c>
      <c r="BJ1040" s="100">
        <v>0</v>
      </c>
      <c r="BK1040" s="100">
        <v>0</v>
      </c>
      <c r="BL1040" s="100">
        <v>0</v>
      </c>
      <c r="BM1040" s="100">
        <v>0</v>
      </c>
      <c r="BN1040" s="100">
        <v>0</v>
      </c>
      <c r="BO1040" s="100">
        <v>0</v>
      </c>
      <c r="BP1040" s="100">
        <v>0</v>
      </c>
      <c r="BQ1040" s="315" t="s">
        <v>1218</v>
      </c>
    </row>
    <row r="1041" spans="1:69" s="1" customFormat="1" ht="20.100000000000001" customHeight="1">
      <c r="A1041" s="201"/>
      <c r="B1041" s="201"/>
      <c r="C1041" s="63">
        <v>64014401</v>
      </c>
      <c r="D1041" s="57" t="s">
        <v>1219</v>
      </c>
      <c r="E1041" s="158">
        <v>0</v>
      </c>
      <c r="F1041" s="58">
        <v>63021101</v>
      </c>
      <c r="G1041" s="58">
        <v>64014402</v>
      </c>
      <c r="H1041" s="64">
        <v>0</v>
      </c>
      <c r="I1041" s="63">
        <v>1</v>
      </c>
      <c r="J1041" s="58">
        <v>0</v>
      </c>
      <c r="K1041" s="63">
        <v>0</v>
      </c>
      <c r="L1041" s="58">
        <v>0</v>
      </c>
      <c r="M1041" s="58">
        <v>0</v>
      </c>
      <c r="N1041" s="58">
        <v>1</v>
      </c>
      <c r="O1041" s="58">
        <v>0</v>
      </c>
      <c r="P1041" s="58">
        <v>0</v>
      </c>
      <c r="Q1041" s="58">
        <v>0</v>
      </c>
      <c r="R1041" s="66">
        <v>0</v>
      </c>
      <c r="S1041" s="58">
        <v>0</v>
      </c>
      <c r="T1041" s="58">
        <v>1</v>
      </c>
      <c r="U1041" s="58">
        <v>1</v>
      </c>
      <c r="V1041" s="58">
        <v>0</v>
      </c>
      <c r="W1041" s="58">
        <v>0</v>
      </c>
      <c r="X1041" s="58">
        <v>0</v>
      </c>
      <c r="Y1041" s="58">
        <v>0</v>
      </c>
      <c r="Z1041" s="58">
        <v>0</v>
      </c>
      <c r="AA1041" s="58">
        <v>0</v>
      </c>
      <c r="AB1041" s="58">
        <v>0</v>
      </c>
      <c r="AC1041" s="58">
        <v>0</v>
      </c>
      <c r="AD1041" s="58">
        <v>24</v>
      </c>
      <c r="AE1041" s="58">
        <v>1</v>
      </c>
      <c r="AF1041" s="58">
        <v>3</v>
      </c>
      <c r="AG1041" s="66">
        <v>0</v>
      </c>
      <c r="AH1041" s="66">
        <v>0</v>
      </c>
      <c r="AI1041" s="66">
        <v>0</v>
      </c>
      <c r="AJ1041" s="66">
        <v>1.5</v>
      </c>
      <c r="AK1041" s="58">
        <v>0</v>
      </c>
      <c r="AL1041" s="58">
        <v>0</v>
      </c>
      <c r="AM1041" s="58">
        <v>0</v>
      </c>
      <c r="AN1041" s="63">
        <v>0.1</v>
      </c>
      <c r="AO1041" s="58">
        <v>3000</v>
      </c>
      <c r="AP1041" s="58">
        <v>0.1</v>
      </c>
      <c r="AQ1041" s="58">
        <v>0</v>
      </c>
      <c r="AR1041" s="66">
        <v>97050202</v>
      </c>
      <c r="AS1041" s="335" t="s">
        <v>162</v>
      </c>
      <c r="AT1041" s="57" t="s">
        <v>162</v>
      </c>
      <c r="AU1041" s="58" t="s">
        <v>360</v>
      </c>
      <c r="AV1041" s="63">
        <v>0</v>
      </c>
      <c r="AW1041" s="63">
        <v>77005204</v>
      </c>
      <c r="AX1041" s="57" t="s">
        <v>164</v>
      </c>
      <c r="AY1041" s="58">
        <v>0</v>
      </c>
      <c r="AZ1041" s="64">
        <v>0</v>
      </c>
      <c r="BA1041" s="64">
        <v>0</v>
      </c>
      <c r="BB1041" s="81" t="s">
        <v>1220</v>
      </c>
      <c r="BC1041" s="58">
        <v>0</v>
      </c>
      <c r="BD1041" s="58">
        <v>0</v>
      </c>
      <c r="BE1041" s="58">
        <v>0</v>
      </c>
      <c r="BF1041" s="58">
        <v>0</v>
      </c>
      <c r="BG1041" s="58">
        <v>0</v>
      </c>
      <c r="BH1041" s="58">
        <v>0</v>
      </c>
      <c r="BI1041" s="87">
        <v>0</v>
      </c>
      <c r="BJ1041" s="66">
        <v>0</v>
      </c>
      <c r="BK1041" s="66">
        <v>0</v>
      </c>
      <c r="BL1041" s="66">
        <v>0</v>
      </c>
      <c r="BM1041" s="66">
        <v>0</v>
      </c>
      <c r="BN1041" s="66">
        <v>0</v>
      </c>
      <c r="BO1041" s="66">
        <v>0</v>
      </c>
      <c r="BP1041" s="66">
        <v>0</v>
      </c>
      <c r="BQ1041" s="66">
        <v>0</v>
      </c>
    </row>
    <row r="1042" spans="1:69" s="1" customFormat="1" ht="20.100000000000001" customHeight="1">
      <c r="A1042" s="201"/>
      <c r="B1042" s="201"/>
      <c r="C1042" s="63">
        <v>64014402</v>
      </c>
      <c r="D1042" s="57" t="s">
        <v>1219</v>
      </c>
      <c r="E1042" s="158">
        <v>1</v>
      </c>
      <c r="F1042" s="58">
        <v>63021101</v>
      </c>
      <c r="G1042" s="58">
        <v>64014403</v>
      </c>
      <c r="H1042" s="64">
        <v>0</v>
      </c>
      <c r="I1042" s="63">
        <v>1</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66">
        <v>97050202</v>
      </c>
      <c r="AS1042" s="335" t="s">
        <v>162</v>
      </c>
      <c r="AT1042" s="57" t="s">
        <v>162</v>
      </c>
      <c r="AU1042" s="58" t="s">
        <v>360</v>
      </c>
      <c r="AV1042" s="63">
        <v>0</v>
      </c>
      <c r="AW1042" s="63">
        <v>77005204</v>
      </c>
      <c r="AX1042" s="57" t="s">
        <v>164</v>
      </c>
      <c r="AY1042" s="58">
        <v>0</v>
      </c>
      <c r="AZ1042" s="64">
        <v>0</v>
      </c>
      <c r="BA1042" s="64">
        <v>0</v>
      </c>
      <c r="BB1042" s="81" t="s">
        <v>1220</v>
      </c>
      <c r="BC1042" s="58">
        <v>0</v>
      </c>
      <c r="BD1042" s="58">
        <v>0</v>
      </c>
      <c r="BE1042" s="58">
        <v>0</v>
      </c>
      <c r="BF1042" s="58">
        <v>0</v>
      </c>
      <c r="BG1042" s="58">
        <v>0</v>
      </c>
      <c r="BH1042" s="58">
        <v>0</v>
      </c>
      <c r="BI1042" s="87">
        <v>0</v>
      </c>
      <c r="BJ1042" s="66">
        <v>0</v>
      </c>
      <c r="BK1042" s="66">
        <v>0</v>
      </c>
      <c r="BL1042" s="66">
        <v>0</v>
      </c>
      <c r="BM1042" s="66">
        <v>0</v>
      </c>
      <c r="BN1042" s="66">
        <v>0</v>
      </c>
      <c r="BO1042" s="66">
        <v>0</v>
      </c>
      <c r="BP1042" s="66">
        <v>0</v>
      </c>
      <c r="BQ1042" s="66">
        <v>0</v>
      </c>
    </row>
    <row r="1043" spans="1:69" s="1" customFormat="1" ht="20.100000000000001" customHeight="1">
      <c r="A1043" s="201"/>
      <c r="B1043" s="201"/>
      <c r="C1043" s="63">
        <v>64014403</v>
      </c>
      <c r="D1043" s="57" t="s">
        <v>1219</v>
      </c>
      <c r="E1043" s="158">
        <v>2</v>
      </c>
      <c r="F1043" s="58">
        <v>63021101</v>
      </c>
      <c r="G1043" s="58">
        <v>64014404</v>
      </c>
      <c r="H1043" s="64">
        <v>0</v>
      </c>
      <c r="I1043" s="63">
        <v>1</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66">
        <v>97050202</v>
      </c>
      <c r="AS1043" s="335" t="s">
        <v>162</v>
      </c>
      <c r="AT1043" s="57" t="s">
        <v>162</v>
      </c>
      <c r="AU1043" s="58" t="s">
        <v>360</v>
      </c>
      <c r="AV1043" s="63">
        <v>0</v>
      </c>
      <c r="AW1043" s="63">
        <v>77005204</v>
      </c>
      <c r="AX1043" s="57" t="s">
        <v>164</v>
      </c>
      <c r="AY1043" s="58">
        <v>0</v>
      </c>
      <c r="AZ1043" s="64">
        <v>0</v>
      </c>
      <c r="BA1043" s="64">
        <v>0</v>
      </c>
      <c r="BB1043" s="81" t="s">
        <v>1220</v>
      </c>
      <c r="BC1043" s="58">
        <v>0</v>
      </c>
      <c r="BD1043" s="58">
        <v>0</v>
      </c>
      <c r="BE1043" s="58">
        <v>0</v>
      </c>
      <c r="BF1043" s="58">
        <v>0</v>
      </c>
      <c r="BG1043" s="58">
        <v>0</v>
      </c>
      <c r="BH1043" s="58">
        <v>0</v>
      </c>
      <c r="BI1043" s="87">
        <v>0</v>
      </c>
      <c r="BJ1043" s="66">
        <v>0</v>
      </c>
      <c r="BK1043" s="66">
        <v>0</v>
      </c>
      <c r="BL1043" s="66">
        <v>0</v>
      </c>
      <c r="BM1043" s="66">
        <v>0</v>
      </c>
      <c r="BN1043" s="66">
        <v>0</v>
      </c>
      <c r="BO1043" s="66">
        <v>0</v>
      </c>
      <c r="BP1043" s="66">
        <v>0</v>
      </c>
      <c r="BQ1043" s="66">
        <v>0</v>
      </c>
    </row>
    <row r="1044" spans="1:69" s="1" customFormat="1" ht="20.100000000000001" customHeight="1">
      <c r="A1044" s="201"/>
      <c r="B1044" s="201"/>
      <c r="C1044" s="63">
        <v>64014404</v>
      </c>
      <c r="D1044" s="57" t="s">
        <v>1219</v>
      </c>
      <c r="E1044" s="158">
        <v>3</v>
      </c>
      <c r="F1044" s="58">
        <v>63021101</v>
      </c>
      <c r="G1044" s="58">
        <v>64014405</v>
      </c>
      <c r="H1044" s="64">
        <v>0</v>
      </c>
      <c r="I1044" s="63">
        <v>1</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66">
        <v>97050202</v>
      </c>
      <c r="AS1044" s="335" t="s">
        <v>162</v>
      </c>
      <c r="AT1044" s="57" t="s">
        <v>162</v>
      </c>
      <c r="AU1044" s="58" t="s">
        <v>360</v>
      </c>
      <c r="AV1044" s="63">
        <v>0</v>
      </c>
      <c r="AW1044" s="63">
        <v>77005204</v>
      </c>
      <c r="AX1044" s="57" t="s">
        <v>164</v>
      </c>
      <c r="AY1044" s="58">
        <v>0</v>
      </c>
      <c r="AZ1044" s="64">
        <v>0</v>
      </c>
      <c r="BA1044" s="64">
        <v>0</v>
      </c>
      <c r="BB1044" s="81" t="s">
        <v>1220</v>
      </c>
      <c r="BC1044" s="58">
        <v>0</v>
      </c>
      <c r="BD1044" s="58">
        <v>0</v>
      </c>
      <c r="BE1044" s="58">
        <v>0</v>
      </c>
      <c r="BF1044" s="58">
        <v>0</v>
      </c>
      <c r="BG1044" s="58">
        <v>0</v>
      </c>
      <c r="BH1044" s="58">
        <v>0</v>
      </c>
      <c r="BI1044" s="87">
        <v>0</v>
      </c>
      <c r="BJ1044" s="66">
        <v>0</v>
      </c>
      <c r="BK1044" s="66">
        <v>0</v>
      </c>
      <c r="BL1044" s="66">
        <v>0</v>
      </c>
      <c r="BM1044" s="66">
        <v>0</v>
      </c>
      <c r="BN1044" s="66">
        <v>0</v>
      </c>
      <c r="BO1044" s="66">
        <v>0</v>
      </c>
      <c r="BP1044" s="66">
        <v>0</v>
      </c>
      <c r="BQ1044" s="66">
        <v>0</v>
      </c>
    </row>
    <row r="1045" spans="1:69" s="1" customFormat="1" ht="20.100000000000001" customHeight="1">
      <c r="A1045" s="201"/>
      <c r="B1045" s="201"/>
      <c r="C1045" s="63">
        <v>64014405</v>
      </c>
      <c r="D1045" s="57" t="s">
        <v>1219</v>
      </c>
      <c r="E1045" s="158">
        <v>4</v>
      </c>
      <c r="F1045" s="58">
        <v>63021101</v>
      </c>
      <c r="G1045" s="58">
        <v>64014406</v>
      </c>
      <c r="H1045" s="64">
        <v>0</v>
      </c>
      <c r="I1045" s="63">
        <v>1</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66">
        <v>97050202</v>
      </c>
      <c r="AS1045" s="335" t="s">
        <v>162</v>
      </c>
      <c r="AT1045" s="57" t="s">
        <v>162</v>
      </c>
      <c r="AU1045" s="58" t="s">
        <v>360</v>
      </c>
      <c r="AV1045" s="63">
        <v>0</v>
      </c>
      <c r="AW1045" s="63">
        <v>77005204</v>
      </c>
      <c r="AX1045" s="57" t="s">
        <v>164</v>
      </c>
      <c r="AY1045" s="58">
        <v>0</v>
      </c>
      <c r="AZ1045" s="64">
        <v>0</v>
      </c>
      <c r="BA1045" s="64">
        <v>0</v>
      </c>
      <c r="BB1045" s="81" t="s">
        <v>1220</v>
      </c>
      <c r="BC1045" s="58">
        <v>0</v>
      </c>
      <c r="BD1045" s="58">
        <v>0</v>
      </c>
      <c r="BE1045" s="58">
        <v>0</v>
      </c>
      <c r="BF1045" s="58">
        <v>0</v>
      </c>
      <c r="BG1045" s="58">
        <v>0</v>
      </c>
      <c r="BH1045" s="58">
        <v>0</v>
      </c>
      <c r="BI1045" s="87">
        <v>0</v>
      </c>
      <c r="BJ1045" s="66">
        <v>0</v>
      </c>
      <c r="BK1045" s="66">
        <v>0</v>
      </c>
      <c r="BL1045" s="66">
        <v>0</v>
      </c>
      <c r="BM1045" s="66">
        <v>0</v>
      </c>
      <c r="BN1045" s="66">
        <v>0</v>
      </c>
      <c r="BO1045" s="66">
        <v>0</v>
      </c>
      <c r="BP1045" s="66">
        <v>0</v>
      </c>
      <c r="BQ1045" s="66">
        <v>0</v>
      </c>
    </row>
    <row r="1046" spans="1:69" s="1" customFormat="1" ht="20.100000000000001" customHeight="1">
      <c r="A1046" s="201"/>
      <c r="B1046" s="201"/>
      <c r="C1046" s="63">
        <v>64014406</v>
      </c>
      <c r="D1046" s="57" t="s">
        <v>1219</v>
      </c>
      <c r="E1046" s="158">
        <v>5</v>
      </c>
      <c r="F1046" s="58">
        <v>63021101</v>
      </c>
      <c r="G1046" s="58">
        <v>0</v>
      </c>
      <c r="H1046" s="64">
        <v>0</v>
      </c>
      <c r="I1046" s="63">
        <v>1</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66">
        <v>97050202</v>
      </c>
      <c r="AS1046" s="335" t="s">
        <v>162</v>
      </c>
      <c r="AT1046" s="57" t="s">
        <v>162</v>
      </c>
      <c r="AU1046" s="58" t="s">
        <v>360</v>
      </c>
      <c r="AV1046" s="63">
        <v>0</v>
      </c>
      <c r="AW1046" s="63">
        <v>77005204</v>
      </c>
      <c r="AX1046" s="57" t="s">
        <v>164</v>
      </c>
      <c r="AY1046" s="58">
        <v>0</v>
      </c>
      <c r="AZ1046" s="64">
        <v>0</v>
      </c>
      <c r="BA1046" s="64">
        <v>0</v>
      </c>
      <c r="BB1046" s="81" t="s">
        <v>1220</v>
      </c>
      <c r="BC1046" s="58">
        <v>0</v>
      </c>
      <c r="BD1046" s="58">
        <v>0</v>
      </c>
      <c r="BE1046" s="58">
        <v>0</v>
      </c>
      <c r="BF1046" s="58">
        <v>0</v>
      </c>
      <c r="BG1046" s="58">
        <v>0</v>
      </c>
      <c r="BH1046" s="58">
        <v>0</v>
      </c>
      <c r="BI1046" s="87">
        <v>0</v>
      </c>
      <c r="BJ1046" s="66">
        <v>0</v>
      </c>
      <c r="BK1046" s="66">
        <v>0</v>
      </c>
      <c r="BL1046" s="66">
        <v>0</v>
      </c>
      <c r="BM1046" s="66">
        <v>0</v>
      </c>
      <c r="BN1046" s="66">
        <v>0</v>
      </c>
      <c r="BO1046" s="66">
        <v>0</v>
      </c>
      <c r="BP1046" s="66">
        <v>0</v>
      </c>
      <c r="BQ1046" s="66">
        <v>0</v>
      </c>
    </row>
    <row r="1047" spans="1:69" s="3" customFormat="1" ht="19.5" customHeight="1">
      <c r="A1047" s="203"/>
      <c r="B1047" s="203"/>
      <c r="C1047" s="204">
        <v>64014501</v>
      </c>
      <c r="D1047" s="205" t="s">
        <v>1188</v>
      </c>
      <c r="E1047" s="204">
        <v>1</v>
      </c>
      <c r="F1047" s="204">
        <v>0</v>
      </c>
      <c r="G1047" s="204">
        <v>0</v>
      </c>
      <c r="H1047" s="208">
        <v>0</v>
      </c>
      <c r="I1047" s="204">
        <v>1</v>
      </c>
      <c r="J1047" s="204">
        <v>0</v>
      </c>
      <c r="K1047" s="204">
        <v>0</v>
      </c>
      <c r="L1047" s="207">
        <v>0</v>
      </c>
      <c r="M1047" s="207">
        <v>0</v>
      </c>
      <c r="N1047" s="207">
        <v>2</v>
      </c>
      <c r="O1047" s="207">
        <v>3</v>
      </c>
      <c r="P1047" s="207">
        <v>0.2</v>
      </c>
      <c r="Q1047" s="207">
        <v>0</v>
      </c>
      <c r="R1047" s="209">
        <v>0</v>
      </c>
      <c r="S1047" s="207">
        <v>0</v>
      </c>
      <c r="T1047" s="207">
        <v>1</v>
      </c>
      <c r="U1047" s="207">
        <v>2</v>
      </c>
      <c r="V1047" s="207">
        <v>0</v>
      </c>
      <c r="W1047" s="207">
        <v>2</v>
      </c>
      <c r="X1047" s="207">
        <v>0</v>
      </c>
      <c r="Y1047" s="207">
        <v>1</v>
      </c>
      <c r="Z1047" s="207">
        <v>0</v>
      </c>
      <c r="AA1047" s="207">
        <v>0</v>
      </c>
      <c r="AB1047" s="207">
        <v>1</v>
      </c>
      <c r="AC1047" s="207">
        <v>1</v>
      </c>
      <c r="AD1047" s="207">
        <v>0</v>
      </c>
      <c r="AE1047" s="207">
        <v>1</v>
      </c>
      <c r="AF1047" s="207">
        <v>3</v>
      </c>
      <c r="AG1047" s="209">
        <v>1</v>
      </c>
      <c r="AH1047" s="209">
        <v>1</v>
      </c>
      <c r="AI1047" s="209">
        <v>0</v>
      </c>
      <c r="AJ1047" s="209">
        <v>3</v>
      </c>
      <c r="AK1047" s="207">
        <v>0</v>
      </c>
      <c r="AL1047" s="207">
        <v>0</v>
      </c>
      <c r="AM1047" s="207">
        <v>0</v>
      </c>
      <c r="AN1047" s="207">
        <v>0</v>
      </c>
      <c r="AO1047" s="207">
        <v>2000</v>
      </c>
      <c r="AP1047" s="207">
        <v>0.4</v>
      </c>
      <c r="AQ1047" s="207">
        <v>0</v>
      </c>
      <c r="AR1047" s="209">
        <v>0</v>
      </c>
      <c r="AS1047" s="336" t="s">
        <v>1203</v>
      </c>
      <c r="AT1047" s="211" t="s">
        <v>162</v>
      </c>
      <c r="AU1047" s="207" t="s">
        <v>353</v>
      </c>
      <c r="AV1047" s="204">
        <v>0</v>
      </c>
      <c r="AW1047" s="204">
        <v>77005207</v>
      </c>
      <c r="AX1047" s="205" t="s">
        <v>164</v>
      </c>
      <c r="AY1047" s="207">
        <v>0</v>
      </c>
      <c r="AZ1047" s="208">
        <v>0</v>
      </c>
      <c r="BA1047" s="208">
        <v>0</v>
      </c>
      <c r="BB1047" s="214" t="s">
        <v>1221</v>
      </c>
      <c r="BC1047" s="207">
        <v>0</v>
      </c>
      <c r="BD1047" s="207">
        <v>0</v>
      </c>
      <c r="BE1047" s="207">
        <v>0</v>
      </c>
      <c r="BF1047" s="207">
        <v>0</v>
      </c>
      <c r="BG1047" s="207">
        <v>0</v>
      </c>
      <c r="BH1047" s="207">
        <v>0</v>
      </c>
      <c r="BI1047" s="206">
        <v>0</v>
      </c>
      <c r="BJ1047" s="209">
        <v>0</v>
      </c>
      <c r="BK1047" s="209">
        <v>0</v>
      </c>
      <c r="BL1047" s="209">
        <v>0</v>
      </c>
      <c r="BM1047" s="209">
        <v>0</v>
      </c>
      <c r="BN1047" s="209">
        <v>0</v>
      </c>
      <c r="BO1047" s="209">
        <v>0</v>
      </c>
      <c r="BP1047" s="209">
        <v>0</v>
      </c>
      <c r="BQ1047" s="209">
        <v>0</v>
      </c>
    </row>
    <row r="1048" spans="1:69" s="3" customFormat="1" ht="19.5" customHeight="1">
      <c r="A1048" s="203"/>
      <c r="B1048" s="203"/>
      <c r="C1048" s="204">
        <v>64014601</v>
      </c>
      <c r="D1048" s="205" t="s">
        <v>1222</v>
      </c>
      <c r="E1048" s="204">
        <v>1</v>
      </c>
      <c r="F1048" s="207">
        <v>0</v>
      </c>
      <c r="G1048" s="204">
        <v>0</v>
      </c>
      <c r="H1048" s="208">
        <v>0</v>
      </c>
      <c r="I1048" s="204">
        <v>1</v>
      </c>
      <c r="J1048" s="204">
        <v>0</v>
      </c>
      <c r="K1048" s="204">
        <v>0</v>
      </c>
      <c r="L1048" s="207">
        <v>0</v>
      </c>
      <c r="M1048" s="207">
        <v>0</v>
      </c>
      <c r="N1048" s="207">
        <v>2</v>
      </c>
      <c r="O1048" s="207">
        <v>16</v>
      </c>
      <c r="P1048" s="207">
        <v>1</v>
      </c>
      <c r="Q1048" s="207">
        <v>0</v>
      </c>
      <c r="R1048" s="209">
        <v>0</v>
      </c>
      <c r="S1048" s="207">
        <v>0</v>
      </c>
      <c r="T1048" s="207">
        <v>1</v>
      </c>
      <c r="U1048" s="207">
        <v>2</v>
      </c>
      <c r="V1048" s="207">
        <v>0</v>
      </c>
      <c r="W1048" s="207">
        <v>1.5</v>
      </c>
      <c r="X1048" s="207">
        <v>0</v>
      </c>
      <c r="Y1048" s="207">
        <v>0</v>
      </c>
      <c r="Z1048" s="207">
        <v>0</v>
      </c>
      <c r="AA1048" s="207">
        <v>0</v>
      </c>
      <c r="AB1048" s="207">
        <v>0</v>
      </c>
      <c r="AC1048" s="207">
        <v>1</v>
      </c>
      <c r="AD1048" s="207">
        <v>0</v>
      </c>
      <c r="AE1048" s="207">
        <v>1</v>
      </c>
      <c r="AF1048" s="207">
        <v>2</v>
      </c>
      <c r="AG1048" s="209">
        <v>0</v>
      </c>
      <c r="AH1048" s="209">
        <v>2</v>
      </c>
      <c r="AI1048" s="209">
        <v>0</v>
      </c>
      <c r="AJ1048" s="209">
        <v>2</v>
      </c>
      <c r="AK1048" s="207">
        <v>0</v>
      </c>
      <c r="AL1048" s="207">
        <v>0</v>
      </c>
      <c r="AM1048" s="207">
        <v>0</v>
      </c>
      <c r="AN1048" s="207">
        <v>0</v>
      </c>
      <c r="AO1048" s="207">
        <v>5000</v>
      </c>
      <c r="AP1048" s="207">
        <v>0</v>
      </c>
      <c r="AQ1048" s="207">
        <v>15</v>
      </c>
      <c r="AR1048" s="217">
        <v>0</v>
      </c>
      <c r="AS1048" s="336" t="s">
        <v>1203</v>
      </c>
      <c r="AT1048" s="205" t="s">
        <v>162</v>
      </c>
      <c r="AU1048" s="207" t="s">
        <v>353</v>
      </c>
      <c r="AV1048" s="204">
        <v>10000007</v>
      </c>
      <c r="AW1048" s="204">
        <v>77005205</v>
      </c>
      <c r="AX1048" s="205" t="s">
        <v>384</v>
      </c>
      <c r="AY1048" s="207" t="s">
        <v>1223</v>
      </c>
      <c r="AZ1048" s="208">
        <v>0</v>
      </c>
      <c r="BA1048" s="208">
        <v>1</v>
      </c>
      <c r="BB1048" s="214" t="s">
        <v>1224</v>
      </c>
      <c r="BC1048" s="207">
        <v>0</v>
      </c>
      <c r="BD1048" s="207">
        <v>0</v>
      </c>
      <c r="BE1048" s="207">
        <v>0</v>
      </c>
      <c r="BF1048" s="207">
        <v>0</v>
      </c>
      <c r="BG1048" s="207">
        <v>0</v>
      </c>
      <c r="BH1048" s="207">
        <v>0</v>
      </c>
      <c r="BI1048" s="206">
        <v>0</v>
      </c>
      <c r="BJ1048" s="209">
        <v>0</v>
      </c>
      <c r="BK1048" s="209">
        <v>0</v>
      </c>
      <c r="BL1048" s="209">
        <v>0</v>
      </c>
      <c r="BM1048" s="209">
        <v>0</v>
      </c>
      <c r="BN1048" s="209">
        <v>0</v>
      </c>
      <c r="BO1048" s="209">
        <v>0</v>
      </c>
      <c r="BP1048" s="209">
        <v>0</v>
      </c>
      <c r="BQ1048" s="209">
        <v>0</v>
      </c>
    </row>
    <row r="1049" spans="1:69" s="3" customFormat="1" ht="19.5" customHeight="1">
      <c r="A1049" s="203"/>
      <c r="B1049" s="203"/>
      <c r="C1049" s="204">
        <v>64014602</v>
      </c>
      <c r="D1049" s="205" t="s">
        <v>1222</v>
      </c>
      <c r="E1049" s="204">
        <v>1</v>
      </c>
      <c r="F1049" s="207">
        <v>0</v>
      </c>
      <c r="G1049" s="204">
        <v>0</v>
      </c>
      <c r="H1049" s="208">
        <v>0</v>
      </c>
      <c r="I1049" s="204">
        <v>1</v>
      </c>
      <c r="J1049" s="204">
        <v>0</v>
      </c>
      <c r="K1049" s="204">
        <v>0</v>
      </c>
      <c r="L1049" s="207">
        <v>0</v>
      </c>
      <c r="M1049" s="207">
        <v>0</v>
      </c>
      <c r="N1049" s="207">
        <v>2</v>
      </c>
      <c r="O1049" s="207">
        <v>16</v>
      </c>
      <c r="P1049" s="207">
        <v>1</v>
      </c>
      <c r="Q1049" s="207">
        <v>0</v>
      </c>
      <c r="R1049" s="209">
        <v>0</v>
      </c>
      <c r="S1049" s="207">
        <v>0</v>
      </c>
      <c r="T1049" s="207">
        <v>1</v>
      </c>
      <c r="U1049" s="207">
        <v>2</v>
      </c>
      <c r="V1049" s="207">
        <v>0</v>
      </c>
      <c r="W1049" s="207">
        <v>1.5</v>
      </c>
      <c r="X1049" s="207">
        <v>0</v>
      </c>
      <c r="Y1049" s="207">
        <v>0</v>
      </c>
      <c r="Z1049" s="207">
        <v>0</v>
      </c>
      <c r="AA1049" s="207">
        <v>0</v>
      </c>
      <c r="AB1049" s="207">
        <v>0</v>
      </c>
      <c r="AC1049" s="207">
        <v>1</v>
      </c>
      <c r="AD1049" s="207">
        <v>0</v>
      </c>
      <c r="AE1049" s="207">
        <v>1</v>
      </c>
      <c r="AF1049" s="207">
        <v>2</v>
      </c>
      <c r="AG1049" s="209">
        <v>0</v>
      </c>
      <c r="AH1049" s="209">
        <v>2</v>
      </c>
      <c r="AI1049" s="209">
        <v>0</v>
      </c>
      <c r="AJ1049" s="209">
        <v>2</v>
      </c>
      <c r="AK1049" s="207">
        <v>0</v>
      </c>
      <c r="AL1049" s="207">
        <v>0</v>
      </c>
      <c r="AM1049" s="207">
        <v>0</v>
      </c>
      <c r="AN1049" s="207">
        <v>0</v>
      </c>
      <c r="AO1049" s="207">
        <v>5000</v>
      </c>
      <c r="AP1049" s="207">
        <v>0</v>
      </c>
      <c r="AQ1049" s="207">
        <v>15</v>
      </c>
      <c r="AR1049" s="217">
        <v>0</v>
      </c>
      <c r="AS1049" s="336" t="s">
        <v>1203</v>
      </c>
      <c r="AT1049" s="205" t="s">
        <v>162</v>
      </c>
      <c r="AU1049" s="207" t="s">
        <v>353</v>
      </c>
      <c r="AV1049" s="204">
        <v>10000007</v>
      </c>
      <c r="AW1049" s="204">
        <v>77005205</v>
      </c>
      <c r="AX1049" s="205" t="s">
        <v>384</v>
      </c>
      <c r="AY1049" s="207" t="s">
        <v>1223</v>
      </c>
      <c r="AZ1049" s="208">
        <v>0</v>
      </c>
      <c r="BA1049" s="208">
        <v>1</v>
      </c>
      <c r="BB1049" s="214" t="s">
        <v>1224</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pans="1:69" s="3" customFormat="1" ht="19.5" customHeight="1">
      <c r="A1050" s="203"/>
      <c r="B1050" s="203"/>
      <c r="C1050" s="204">
        <v>64014603</v>
      </c>
      <c r="D1050" s="205" t="s">
        <v>1222</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1203</v>
      </c>
      <c r="AT1050" s="205" t="s">
        <v>162</v>
      </c>
      <c r="AU1050" s="207" t="s">
        <v>353</v>
      </c>
      <c r="AV1050" s="204">
        <v>10000007</v>
      </c>
      <c r="AW1050" s="204">
        <v>77005205</v>
      </c>
      <c r="AX1050" s="205" t="s">
        <v>384</v>
      </c>
      <c r="AY1050" s="207" t="s">
        <v>1223</v>
      </c>
      <c r="AZ1050" s="208">
        <v>0</v>
      </c>
      <c r="BA1050" s="208">
        <v>1</v>
      </c>
      <c r="BB1050" s="214" t="s">
        <v>1224</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pans="1:69" s="3" customFormat="1" ht="19.5" customHeight="1">
      <c r="A1051" s="203"/>
      <c r="B1051" s="203"/>
      <c r="C1051" s="204">
        <v>64014604</v>
      </c>
      <c r="D1051" s="205" t="s">
        <v>1222</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1203</v>
      </c>
      <c r="AT1051" s="205" t="s">
        <v>162</v>
      </c>
      <c r="AU1051" s="207" t="s">
        <v>353</v>
      </c>
      <c r="AV1051" s="204">
        <v>10000007</v>
      </c>
      <c r="AW1051" s="204">
        <v>77005205</v>
      </c>
      <c r="AX1051" s="205" t="s">
        <v>384</v>
      </c>
      <c r="AY1051" s="207" t="s">
        <v>1223</v>
      </c>
      <c r="AZ1051" s="208">
        <v>0</v>
      </c>
      <c r="BA1051" s="208">
        <v>1</v>
      </c>
      <c r="BB1051" s="214" t="s">
        <v>1224</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pans="1:69" s="3" customFormat="1" ht="19.5" customHeight="1">
      <c r="A1052" s="203"/>
      <c r="B1052" s="203"/>
      <c r="C1052" s="204">
        <v>64014605</v>
      </c>
      <c r="D1052" s="205" t="s">
        <v>1222</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1203</v>
      </c>
      <c r="AT1052" s="205" t="s">
        <v>162</v>
      </c>
      <c r="AU1052" s="207" t="s">
        <v>353</v>
      </c>
      <c r="AV1052" s="204">
        <v>10000007</v>
      </c>
      <c r="AW1052" s="204">
        <v>77005205</v>
      </c>
      <c r="AX1052" s="205" t="s">
        <v>384</v>
      </c>
      <c r="AY1052" s="207" t="s">
        <v>1223</v>
      </c>
      <c r="AZ1052" s="208">
        <v>0</v>
      </c>
      <c r="BA1052" s="208">
        <v>1</v>
      </c>
      <c r="BB1052" s="214" t="s">
        <v>1224</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pans="1:69" s="3" customFormat="1" ht="19.5" customHeight="1">
      <c r="A1053" s="203"/>
      <c r="B1053" s="203"/>
      <c r="C1053" s="204">
        <v>64014606</v>
      </c>
      <c r="D1053" s="205" t="s">
        <v>1222</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1203</v>
      </c>
      <c r="AT1053" s="205" t="s">
        <v>162</v>
      </c>
      <c r="AU1053" s="207" t="s">
        <v>353</v>
      </c>
      <c r="AV1053" s="204">
        <v>10000007</v>
      </c>
      <c r="AW1053" s="204">
        <v>77005205</v>
      </c>
      <c r="AX1053" s="205" t="s">
        <v>384</v>
      </c>
      <c r="AY1053" s="207" t="s">
        <v>1223</v>
      </c>
      <c r="AZ1053" s="208">
        <v>0</v>
      </c>
      <c r="BA1053" s="208">
        <v>1</v>
      </c>
      <c r="BB1053" s="214" t="s">
        <v>1224</v>
      </c>
      <c r="BC1053" s="207">
        <v>0</v>
      </c>
      <c r="BD1053" s="207">
        <v>0</v>
      </c>
      <c r="BE1053" s="207">
        <v>0</v>
      </c>
      <c r="BF1053" s="207">
        <v>0</v>
      </c>
      <c r="BG1053" s="207">
        <v>0</v>
      </c>
      <c r="BH1053" s="207">
        <v>0</v>
      </c>
      <c r="BI1053" s="206">
        <v>0</v>
      </c>
      <c r="BJ1053" s="209">
        <v>0</v>
      </c>
      <c r="BK1053" s="209">
        <v>0</v>
      </c>
      <c r="BL1053" s="209">
        <v>0</v>
      </c>
      <c r="BM1053" s="209">
        <v>0</v>
      </c>
      <c r="BN1053" s="209">
        <v>0</v>
      </c>
      <c r="BO1053" s="209">
        <v>0</v>
      </c>
      <c r="BP1053" s="209">
        <v>0</v>
      </c>
      <c r="BQ1053" s="209">
        <v>0</v>
      </c>
    </row>
    <row r="1054" spans="1:69" s="3" customFormat="1" ht="19.5" customHeight="1">
      <c r="A1054" s="203"/>
      <c r="B1054" s="203"/>
      <c r="C1054" s="204">
        <v>64014701</v>
      </c>
      <c r="D1054" s="205" t="s">
        <v>1225</v>
      </c>
      <c r="E1054" s="204">
        <v>1</v>
      </c>
      <c r="F1054" s="204">
        <v>0</v>
      </c>
      <c r="G1054" s="204">
        <v>0</v>
      </c>
      <c r="H1054" s="208">
        <v>0</v>
      </c>
      <c r="I1054" s="204">
        <v>1</v>
      </c>
      <c r="J1054" s="204">
        <v>0</v>
      </c>
      <c r="K1054" s="204">
        <v>0</v>
      </c>
      <c r="L1054" s="207">
        <v>0</v>
      </c>
      <c r="M1054" s="207">
        <v>0</v>
      </c>
      <c r="N1054" s="207">
        <v>2</v>
      </c>
      <c r="O1054" s="207">
        <v>3</v>
      </c>
      <c r="P1054" s="207">
        <v>0.2</v>
      </c>
      <c r="Q1054" s="207">
        <v>0</v>
      </c>
      <c r="R1054" s="209">
        <v>0</v>
      </c>
      <c r="S1054" s="207">
        <v>0</v>
      </c>
      <c r="T1054" s="207">
        <v>1</v>
      </c>
      <c r="U1054" s="207">
        <v>2</v>
      </c>
      <c r="V1054" s="207">
        <v>0</v>
      </c>
      <c r="W1054" s="207">
        <v>1.5</v>
      </c>
      <c r="X1054" s="207">
        <v>0</v>
      </c>
      <c r="Y1054" s="207">
        <v>1</v>
      </c>
      <c r="Z1054" s="207">
        <v>0</v>
      </c>
      <c r="AA1054" s="207">
        <v>0</v>
      </c>
      <c r="AB1054" s="207">
        <v>1</v>
      </c>
      <c r="AC1054" s="207">
        <v>1</v>
      </c>
      <c r="AD1054" s="207">
        <v>12</v>
      </c>
      <c r="AE1054" s="207">
        <v>1</v>
      </c>
      <c r="AF1054" s="207">
        <v>3</v>
      </c>
      <c r="AG1054" s="209">
        <v>1</v>
      </c>
      <c r="AH1054" s="209">
        <v>1</v>
      </c>
      <c r="AI1054" s="209">
        <v>0</v>
      </c>
      <c r="AJ1054" s="209">
        <v>3</v>
      </c>
      <c r="AK1054" s="207">
        <v>0</v>
      </c>
      <c r="AL1054" s="207">
        <v>0</v>
      </c>
      <c r="AM1054" s="207">
        <v>0</v>
      </c>
      <c r="AN1054" s="207">
        <v>0</v>
      </c>
      <c r="AO1054" s="207">
        <v>2000</v>
      </c>
      <c r="AP1054" s="207">
        <v>0.3</v>
      </c>
      <c r="AQ1054" s="207">
        <v>0</v>
      </c>
      <c r="AR1054" s="209">
        <v>0</v>
      </c>
      <c r="AS1054" s="336" t="s">
        <v>1226</v>
      </c>
      <c r="AT1054" s="211" t="s">
        <v>162</v>
      </c>
      <c r="AU1054" s="207" t="s">
        <v>353</v>
      </c>
      <c r="AV1054" s="204">
        <v>0</v>
      </c>
      <c r="AW1054" s="204">
        <v>77005202</v>
      </c>
      <c r="AX1054" s="205" t="s">
        <v>164</v>
      </c>
      <c r="AY1054" s="207">
        <v>0</v>
      </c>
      <c r="AZ1054" s="208">
        <v>0</v>
      </c>
      <c r="BA1054" s="208">
        <v>0</v>
      </c>
      <c r="BB1054" s="214" t="s">
        <v>1189</v>
      </c>
      <c r="BC1054" s="207">
        <v>0</v>
      </c>
      <c r="BD1054" s="207">
        <v>0</v>
      </c>
      <c r="BE1054" s="207">
        <v>0</v>
      </c>
      <c r="BF1054" s="207">
        <v>0</v>
      </c>
      <c r="BG1054" s="207">
        <v>0</v>
      </c>
      <c r="BH1054" s="207">
        <v>0</v>
      </c>
      <c r="BI1054" s="206">
        <v>0</v>
      </c>
      <c r="BJ1054" s="209">
        <v>0</v>
      </c>
      <c r="BK1054" s="209">
        <v>0</v>
      </c>
      <c r="BL1054" s="209">
        <v>0</v>
      </c>
      <c r="BM1054" s="209">
        <v>0</v>
      </c>
      <c r="BN1054" s="209">
        <v>0</v>
      </c>
      <c r="BO1054" s="209">
        <v>0</v>
      </c>
      <c r="BP1054" s="209">
        <v>0</v>
      </c>
      <c r="BQ1054" s="209">
        <v>0</v>
      </c>
    </row>
    <row r="1055" spans="1:69" s="3" customFormat="1" ht="19.5" customHeight="1">
      <c r="A1055" s="203"/>
      <c r="B1055" s="203"/>
      <c r="C1055" s="204">
        <v>64014702</v>
      </c>
      <c r="D1055" s="205" t="s">
        <v>1225</v>
      </c>
      <c r="E1055" s="204">
        <v>1</v>
      </c>
      <c r="F1055" s="204">
        <v>0</v>
      </c>
      <c r="G1055" s="204">
        <v>0</v>
      </c>
      <c r="H1055" s="208">
        <v>0</v>
      </c>
      <c r="I1055" s="204">
        <v>1</v>
      </c>
      <c r="J1055" s="204">
        <v>0</v>
      </c>
      <c r="K1055" s="204">
        <v>0</v>
      </c>
      <c r="L1055" s="207">
        <v>0</v>
      </c>
      <c r="M1055" s="207">
        <v>0</v>
      </c>
      <c r="N1055" s="207">
        <v>2</v>
      </c>
      <c r="O1055" s="207">
        <v>3</v>
      </c>
      <c r="P1055" s="207">
        <v>0.2</v>
      </c>
      <c r="Q1055" s="207">
        <v>0</v>
      </c>
      <c r="R1055" s="209">
        <v>0</v>
      </c>
      <c r="S1055" s="207">
        <v>0</v>
      </c>
      <c r="T1055" s="207">
        <v>1</v>
      </c>
      <c r="U1055" s="207">
        <v>2</v>
      </c>
      <c r="V1055" s="207">
        <v>0</v>
      </c>
      <c r="W1055" s="207">
        <v>1.5</v>
      </c>
      <c r="X1055" s="207">
        <v>0</v>
      </c>
      <c r="Y1055" s="207">
        <v>1</v>
      </c>
      <c r="Z1055" s="207">
        <v>0</v>
      </c>
      <c r="AA1055" s="207">
        <v>0</v>
      </c>
      <c r="AB1055" s="207">
        <v>1</v>
      </c>
      <c r="AC1055" s="207">
        <v>1</v>
      </c>
      <c r="AD1055" s="207">
        <v>12</v>
      </c>
      <c r="AE1055" s="207">
        <v>1</v>
      </c>
      <c r="AF1055" s="207">
        <v>3</v>
      </c>
      <c r="AG1055" s="209">
        <v>1</v>
      </c>
      <c r="AH1055" s="209">
        <v>1</v>
      </c>
      <c r="AI1055" s="209">
        <v>0</v>
      </c>
      <c r="AJ1055" s="209">
        <v>3</v>
      </c>
      <c r="AK1055" s="207">
        <v>0</v>
      </c>
      <c r="AL1055" s="207">
        <v>0</v>
      </c>
      <c r="AM1055" s="207">
        <v>0</v>
      </c>
      <c r="AN1055" s="207">
        <v>0</v>
      </c>
      <c r="AO1055" s="207">
        <v>2000</v>
      </c>
      <c r="AP1055" s="207">
        <v>0.3</v>
      </c>
      <c r="AQ1055" s="207">
        <v>0</v>
      </c>
      <c r="AR1055" s="209">
        <v>0</v>
      </c>
      <c r="AS1055" s="336" t="s">
        <v>1226</v>
      </c>
      <c r="AT1055" s="211" t="s">
        <v>162</v>
      </c>
      <c r="AU1055" s="207" t="s">
        <v>353</v>
      </c>
      <c r="AV1055" s="204">
        <v>0</v>
      </c>
      <c r="AW1055" s="204">
        <v>77005202</v>
      </c>
      <c r="AX1055" s="205" t="s">
        <v>164</v>
      </c>
      <c r="AY1055" s="207">
        <v>0</v>
      </c>
      <c r="AZ1055" s="208">
        <v>0</v>
      </c>
      <c r="BA1055" s="208">
        <v>0</v>
      </c>
      <c r="BB1055" s="214" t="s">
        <v>1189</v>
      </c>
      <c r="BC1055" s="207">
        <v>0</v>
      </c>
      <c r="BD1055" s="207">
        <v>0</v>
      </c>
      <c r="BE1055" s="207">
        <v>0</v>
      </c>
      <c r="BF1055" s="207">
        <v>0</v>
      </c>
      <c r="BG1055" s="207">
        <v>0</v>
      </c>
      <c r="BH1055" s="207">
        <v>0</v>
      </c>
      <c r="BI1055" s="206">
        <v>0</v>
      </c>
      <c r="BJ1055" s="209">
        <v>0</v>
      </c>
      <c r="BK1055" s="209">
        <v>0</v>
      </c>
      <c r="BL1055" s="209">
        <v>0</v>
      </c>
      <c r="BM1055" s="209">
        <v>0</v>
      </c>
      <c r="BN1055" s="209">
        <v>0</v>
      </c>
      <c r="BO1055" s="209">
        <v>0</v>
      </c>
      <c r="BP1055" s="209">
        <v>0</v>
      </c>
      <c r="BQ1055" s="209">
        <v>0</v>
      </c>
    </row>
    <row r="1056" spans="1:69" s="3" customFormat="1" ht="19.5" customHeight="1">
      <c r="A1056" s="203"/>
      <c r="B1056" s="203"/>
      <c r="C1056" s="204">
        <v>64014703</v>
      </c>
      <c r="D1056" s="205" t="s">
        <v>1225</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1226</v>
      </c>
      <c r="AT1056" s="211" t="s">
        <v>162</v>
      </c>
      <c r="AU1056" s="207" t="s">
        <v>353</v>
      </c>
      <c r="AV1056" s="204">
        <v>0</v>
      </c>
      <c r="AW1056" s="204">
        <v>77005202</v>
      </c>
      <c r="AX1056" s="205" t="s">
        <v>164</v>
      </c>
      <c r="AY1056" s="207">
        <v>0</v>
      </c>
      <c r="AZ1056" s="208">
        <v>0</v>
      </c>
      <c r="BA1056" s="208">
        <v>0</v>
      </c>
      <c r="BB1056" s="214" t="s">
        <v>1189</v>
      </c>
      <c r="BC1056" s="207">
        <v>0</v>
      </c>
      <c r="BD1056" s="207">
        <v>0</v>
      </c>
      <c r="BE1056" s="207">
        <v>0</v>
      </c>
      <c r="BF1056" s="207">
        <v>0</v>
      </c>
      <c r="BG1056" s="207">
        <v>0</v>
      </c>
      <c r="BH1056" s="207">
        <v>0</v>
      </c>
      <c r="BI1056" s="206">
        <v>0</v>
      </c>
      <c r="BJ1056" s="209">
        <v>0</v>
      </c>
      <c r="BK1056" s="209">
        <v>0</v>
      </c>
      <c r="BL1056" s="209">
        <v>0</v>
      </c>
      <c r="BM1056" s="209">
        <v>0</v>
      </c>
      <c r="BN1056" s="209">
        <v>0</v>
      </c>
      <c r="BO1056" s="209">
        <v>0</v>
      </c>
      <c r="BP1056" s="209">
        <v>0</v>
      </c>
      <c r="BQ1056" s="209">
        <v>0</v>
      </c>
    </row>
    <row r="1057" spans="1:69" s="3" customFormat="1" ht="19.5" customHeight="1">
      <c r="A1057" s="203"/>
      <c r="B1057" s="203"/>
      <c r="C1057" s="204">
        <v>64014704</v>
      </c>
      <c r="D1057" s="205" t="s">
        <v>1225</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1226</v>
      </c>
      <c r="AT1057" s="211" t="s">
        <v>162</v>
      </c>
      <c r="AU1057" s="207" t="s">
        <v>353</v>
      </c>
      <c r="AV1057" s="204">
        <v>0</v>
      </c>
      <c r="AW1057" s="204">
        <v>77005202</v>
      </c>
      <c r="AX1057" s="205" t="s">
        <v>164</v>
      </c>
      <c r="AY1057" s="207">
        <v>0</v>
      </c>
      <c r="AZ1057" s="208">
        <v>0</v>
      </c>
      <c r="BA1057" s="208">
        <v>0</v>
      </c>
      <c r="BB1057" s="214" t="s">
        <v>1189</v>
      </c>
      <c r="BC1057" s="207">
        <v>0</v>
      </c>
      <c r="BD1057" s="207">
        <v>0</v>
      </c>
      <c r="BE1057" s="207">
        <v>0</v>
      </c>
      <c r="BF1057" s="207">
        <v>0</v>
      </c>
      <c r="BG1057" s="207">
        <v>0</v>
      </c>
      <c r="BH1057" s="207">
        <v>0</v>
      </c>
      <c r="BI1057" s="206">
        <v>0</v>
      </c>
      <c r="BJ1057" s="209">
        <v>0</v>
      </c>
      <c r="BK1057" s="209">
        <v>0</v>
      </c>
      <c r="BL1057" s="209">
        <v>0</v>
      </c>
      <c r="BM1057" s="209">
        <v>0</v>
      </c>
      <c r="BN1057" s="209">
        <v>0</v>
      </c>
      <c r="BO1057" s="209">
        <v>0</v>
      </c>
      <c r="BP1057" s="209">
        <v>0</v>
      </c>
      <c r="BQ1057" s="209">
        <v>0</v>
      </c>
    </row>
    <row r="1058" spans="1:69" s="3" customFormat="1" ht="19.5" customHeight="1">
      <c r="A1058" s="203"/>
      <c r="B1058" s="203"/>
      <c r="C1058" s="204">
        <v>64014705</v>
      </c>
      <c r="D1058" s="205" t="s">
        <v>1225</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1226</v>
      </c>
      <c r="AT1058" s="211" t="s">
        <v>162</v>
      </c>
      <c r="AU1058" s="207" t="s">
        <v>353</v>
      </c>
      <c r="AV1058" s="204">
        <v>0</v>
      </c>
      <c r="AW1058" s="204">
        <v>77005202</v>
      </c>
      <c r="AX1058" s="205" t="s">
        <v>164</v>
      </c>
      <c r="AY1058" s="207">
        <v>0</v>
      </c>
      <c r="AZ1058" s="208">
        <v>0</v>
      </c>
      <c r="BA1058" s="208">
        <v>0</v>
      </c>
      <c r="BB1058" s="214" t="s">
        <v>1189</v>
      </c>
      <c r="BC1058" s="207">
        <v>0</v>
      </c>
      <c r="BD1058" s="207">
        <v>0</v>
      </c>
      <c r="BE1058" s="207">
        <v>0</v>
      </c>
      <c r="BF1058" s="207">
        <v>0</v>
      </c>
      <c r="BG1058" s="207">
        <v>0</v>
      </c>
      <c r="BH1058" s="207">
        <v>0</v>
      </c>
      <c r="BI1058" s="206">
        <v>0</v>
      </c>
      <c r="BJ1058" s="209">
        <v>0</v>
      </c>
      <c r="BK1058" s="209">
        <v>0</v>
      </c>
      <c r="BL1058" s="209">
        <v>0</v>
      </c>
      <c r="BM1058" s="209">
        <v>0</v>
      </c>
      <c r="BN1058" s="209">
        <v>0</v>
      </c>
      <c r="BO1058" s="209">
        <v>0</v>
      </c>
      <c r="BP1058" s="209">
        <v>0</v>
      </c>
      <c r="BQ1058" s="209">
        <v>0</v>
      </c>
    </row>
    <row r="1059" spans="1:69" s="3" customFormat="1" ht="19.5" customHeight="1">
      <c r="A1059" s="203"/>
      <c r="B1059" s="203"/>
      <c r="C1059" s="204">
        <v>64014706</v>
      </c>
      <c r="D1059" s="205" t="s">
        <v>1225</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1226</v>
      </c>
      <c r="AT1059" s="211" t="s">
        <v>162</v>
      </c>
      <c r="AU1059" s="207" t="s">
        <v>353</v>
      </c>
      <c r="AV1059" s="204">
        <v>0</v>
      </c>
      <c r="AW1059" s="204">
        <v>77005202</v>
      </c>
      <c r="AX1059" s="205" t="s">
        <v>164</v>
      </c>
      <c r="AY1059" s="207">
        <v>0</v>
      </c>
      <c r="AZ1059" s="208">
        <v>0</v>
      </c>
      <c r="BA1059" s="208">
        <v>0</v>
      </c>
      <c r="BB1059" s="214" t="s">
        <v>1189</v>
      </c>
      <c r="BC1059" s="207">
        <v>0</v>
      </c>
      <c r="BD1059" s="207">
        <v>0</v>
      </c>
      <c r="BE1059" s="207">
        <v>0</v>
      </c>
      <c r="BF1059" s="207">
        <v>0</v>
      </c>
      <c r="BG1059" s="207">
        <v>0</v>
      </c>
      <c r="BH1059" s="207">
        <v>0</v>
      </c>
      <c r="BI1059" s="206">
        <v>0</v>
      </c>
      <c r="BJ1059" s="209">
        <v>0</v>
      </c>
      <c r="BK1059" s="209">
        <v>0</v>
      </c>
      <c r="BL1059" s="209">
        <v>0</v>
      </c>
      <c r="BM1059" s="209">
        <v>0</v>
      </c>
      <c r="BN1059" s="209">
        <v>0</v>
      </c>
      <c r="BO1059" s="209">
        <v>0</v>
      </c>
      <c r="BP1059" s="209">
        <v>0</v>
      </c>
      <c r="BQ1059" s="209">
        <v>0</v>
      </c>
    </row>
    <row r="1060" spans="1:69" s="2" customFormat="1" ht="19.5" customHeight="1">
      <c r="A1060" s="202"/>
      <c r="B1060" s="202"/>
      <c r="C1060" s="95">
        <v>64015101</v>
      </c>
      <c r="D1060" s="94" t="s">
        <v>1227</v>
      </c>
      <c r="E1060" s="158">
        <v>0</v>
      </c>
      <c r="F1060" s="96">
        <v>63021101</v>
      </c>
      <c r="G1060" s="58">
        <v>64015102</v>
      </c>
      <c r="H1060" s="97">
        <v>0</v>
      </c>
      <c r="I1060" s="95">
        <v>1</v>
      </c>
      <c r="J1060" s="96">
        <v>0</v>
      </c>
      <c r="K1060" s="96">
        <v>0</v>
      </c>
      <c r="L1060" s="96">
        <v>0</v>
      </c>
      <c r="M1060" s="96">
        <v>0</v>
      </c>
      <c r="N1060" s="96">
        <v>1</v>
      </c>
      <c r="O1060" s="96">
        <v>0</v>
      </c>
      <c r="P1060" s="96">
        <v>0</v>
      </c>
      <c r="Q1060" s="96">
        <v>0</v>
      </c>
      <c r="R1060" s="100">
        <v>0</v>
      </c>
      <c r="S1060" s="96">
        <v>0</v>
      </c>
      <c r="T1060" s="96">
        <v>1</v>
      </c>
      <c r="U1060" s="96">
        <v>1</v>
      </c>
      <c r="V1060" s="96">
        <v>0</v>
      </c>
      <c r="W1060" s="96">
        <v>1</v>
      </c>
      <c r="X1060" s="96">
        <v>0</v>
      </c>
      <c r="Y1060" s="96">
        <v>0</v>
      </c>
      <c r="Z1060" s="96">
        <v>0</v>
      </c>
      <c r="AA1060" s="96">
        <v>0</v>
      </c>
      <c r="AB1060" s="96">
        <v>0</v>
      </c>
      <c r="AC1060" s="96">
        <v>0</v>
      </c>
      <c r="AD1060" s="96">
        <v>6</v>
      </c>
      <c r="AE1060" s="96">
        <v>1</v>
      </c>
      <c r="AF1060" s="105">
        <v>6</v>
      </c>
      <c r="AG1060" s="100">
        <v>2</v>
      </c>
      <c r="AH1060" s="100">
        <v>1</v>
      </c>
      <c r="AI1060" s="100">
        <v>0</v>
      </c>
      <c r="AJ1060" s="100">
        <v>8</v>
      </c>
      <c r="AK1060" s="96">
        <v>0</v>
      </c>
      <c r="AL1060" s="96">
        <v>0</v>
      </c>
      <c r="AM1060" s="96">
        <v>0</v>
      </c>
      <c r="AN1060" s="96">
        <v>0.2</v>
      </c>
      <c r="AO1060" s="96">
        <v>5000</v>
      </c>
      <c r="AP1060" s="96">
        <v>0.2</v>
      </c>
      <c r="AQ1060" s="96">
        <v>0</v>
      </c>
      <c r="AR1060" s="100">
        <v>0</v>
      </c>
      <c r="AS1060" s="96">
        <v>95103001</v>
      </c>
      <c r="AT1060" s="94" t="s">
        <v>162</v>
      </c>
      <c r="AU1060" s="96" t="s">
        <v>353</v>
      </c>
      <c r="AV1060" s="95">
        <v>10000001</v>
      </c>
      <c r="AW1060" s="95">
        <v>77005301</v>
      </c>
      <c r="AX1060" s="94" t="s">
        <v>1228</v>
      </c>
      <c r="AY1060" s="96" t="s">
        <v>1229</v>
      </c>
      <c r="AZ1060" s="100">
        <v>0</v>
      </c>
      <c r="BA1060" s="100">
        <v>0</v>
      </c>
      <c r="BB1060" s="124" t="s">
        <v>1230</v>
      </c>
      <c r="BC1060" s="96">
        <v>0</v>
      </c>
      <c r="BD1060" s="96">
        <v>0</v>
      </c>
      <c r="BE1060" s="96">
        <v>0</v>
      </c>
      <c r="BF1060" s="96">
        <v>0</v>
      </c>
      <c r="BG1060" s="96">
        <v>0</v>
      </c>
      <c r="BH1060" s="96">
        <v>0</v>
      </c>
      <c r="BI1060" s="91">
        <v>0</v>
      </c>
      <c r="BJ1060" s="100">
        <v>0</v>
      </c>
      <c r="BK1060" s="100">
        <v>0</v>
      </c>
      <c r="BL1060" s="100">
        <v>0</v>
      </c>
      <c r="BM1060" s="100">
        <v>0</v>
      </c>
      <c r="BN1060" s="100">
        <v>0</v>
      </c>
      <c r="BO1060" s="100">
        <v>0</v>
      </c>
      <c r="BP1060" s="100">
        <v>0</v>
      </c>
      <c r="BQ1060" s="100">
        <v>0</v>
      </c>
    </row>
    <row r="1061" spans="1:69" s="2" customFormat="1" ht="19.5" customHeight="1">
      <c r="A1061" s="202"/>
      <c r="B1061" s="202"/>
      <c r="C1061" s="95">
        <v>64015102</v>
      </c>
      <c r="D1061" s="94" t="s">
        <v>1227</v>
      </c>
      <c r="E1061" s="158">
        <v>1</v>
      </c>
      <c r="F1061" s="96">
        <v>63021101</v>
      </c>
      <c r="G1061" s="58">
        <v>64015103</v>
      </c>
      <c r="H1061" s="97">
        <v>0</v>
      </c>
      <c r="I1061" s="95">
        <v>1</v>
      </c>
      <c r="J1061" s="96">
        <v>0</v>
      </c>
      <c r="K1061" s="96">
        <v>0</v>
      </c>
      <c r="L1061" s="96">
        <v>0</v>
      </c>
      <c r="M1061" s="96">
        <v>0</v>
      </c>
      <c r="N1061" s="96">
        <v>1</v>
      </c>
      <c r="O1061" s="96">
        <v>0</v>
      </c>
      <c r="P1061" s="96">
        <v>0</v>
      </c>
      <c r="Q1061" s="96">
        <v>0</v>
      </c>
      <c r="R1061" s="100">
        <v>0</v>
      </c>
      <c r="S1061" s="96">
        <v>0</v>
      </c>
      <c r="T1061" s="96">
        <v>1</v>
      </c>
      <c r="U1061" s="96">
        <v>1</v>
      </c>
      <c r="V1061" s="96">
        <v>0</v>
      </c>
      <c r="W1061" s="96">
        <v>1</v>
      </c>
      <c r="X1061" s="96">
        <v>0</v>
      </c>
      <c r="Y1061" s="96">
        <v>0</v>
      </c>
      <c r="Z1061" s="96">
        <v>0</v>
      </c>
      <c r="AA1061" s="96">
        <v>0</v>
      </c>
      <c r="AB1061" s="96">
        <v>0</v>
      </c>
      <c r="AC1061" s="96">
        <v>0</v>
      </c>
      <c r="AD1061" s="96">
        <v>6</v>
      </c>
      <c r="AE1061" s="96">
        <v>1</v>
      </c>
      <c r="AF1061" s="105">
        <v>6</v>
      </c>
      <c r="AG1061" s="100">
        <v>2</v>
      </c>
      <c r="AH1061" s="100">
        <v>1</v>
      </c>
      <c r="AI1061" s="100">
        <v>0</v>
      </c>
      <c r="AJ1061" s="100">
        <v>8</v>
      </c>
      <c r="AK1061" s="96">
        <v>0</v>
      </c>
      <c r="AL1061" s="96">
        <v>0</v>
      </c>
      <c r="AM1061" s="96">
        <v>0</v>
      </c>
      <c r="AN1061" s="96">
        <v>0.2</v>
      </c>
      <c r="AO1061" s="96">
        <v>5000</v>
      </c>
      <c r="AP1061" s="96">
        <v>0.2</v>
      </c>
      <c r="AQ1061" s="96">
        <v>0</v>
      </c>
      <c r="AR1061" s="100">
        <v>0</v>
      </c>
      <c r="AS1061" s="96">
        <v>95103001</v>
      </c>
      <c r="AT1061" s="94" t="s">
        <v>162</v>
      </c>
      <c r="AU1061" s="96" t="s">
        <v>353</v>
      </c>
      <c r="AV1061" s="95">
        <v>10000001</v>
      </c>
      <c r="AW1061" s="95">
        <v>77005301</v>
      </c>
      <c r="AX1061" s="94" t="s">
        <v>1228</v>
      </c>
      <c r="AY1061" s="96" t="s">
        <v>1229</v>
      </c>
      <c r="AZ1061" s="100">
        <v>0</v>
      </c>
      <c r="BA1061" s="100">
        <v>0</v>
      </c>
      <c r="BB1061" s="124" t="s">
        <v>1230</v>
      </c>
      <c r="BC1061" s="96">
        <v>0</v>
      </c>
      <c r="BD1061" s="96">
        <v>0</v>
      </c>
      <c r="BE1061" s="96">
        <v>0</v>
      </c>
      <c r="BF1061" s="96">
        <v>0</v>
      </c>
      <c r="BG1061" s="96">
        <v>0</v>
      </c>
      <c r="BH1061" s="96">
        <v>0</v>
      </c>
      <c r="BI1061" s="91">
        <v>0</v>
      </c>
      <c r="BJ1061" s="100">
        <v>0</v>
      </c>
      <c r="BK1061" s="100">
        <v>0</v>
      </c>
      <c r="BL1061" s="100">
        <v>0</v>
      </c>
      <c r="BM1061" s="100">
        <v>0</v>
      </c>
      <c r="BN1061" s="100">
        <v>0</v>
      </c>
      <c r="BO1061" s="100">
        <v>0</v>
      </c>
      <c r="BP1061" s="100">
        <v>0</v>
      </c>
      <c r="BQ1061" s="100">
        <v>0</v>
      </c>
    </row>
    <row r="1062" spans="1:69" s="2" customFormat="1" ht="19.5" customHeight="1">
      <c r="A1062" s="202"/>
      <c r="B1062" s="202"/>
      <c r="C1062" s="95">
        <v>64015103</v>
      </c>
      <c r="D1062" s="94" t="s">
        <v>1227</v>
      </c>
      <c r="E1062" s="158">
        <v>2</v>
      </c>
      <c r="F1062" s="96">
        <v>63021101</v>
      </c>
      <c r="G1062" s="58">
        <v>64015104</v>
      </c>
      <c r="H1062" s="97">
        <v>0</v>
      </c>
      <c r="I1062" s="95">
        <v>1</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94" t="s">
        <v>162</v>
      </c>
      <c r="AU1062" s="96" t="s">
        <v>353</v>
      </c>
      <c r="AV1062" s="95">
        <v>10000001</v>
      </c>
      <c r="AW1062" s="95">
        <v>77005301</v>
      </c>
      <c r="AX1062" s="94" t="s">
        <v>1228</v>
      </c>
      <c r="AY1062" s="96" t="s">
        <v>1229</v>
      </c>
      <c r="AZ1062" s="100">
        <v>0</v>
      </c>
      <c r="BA1062" s="100">
        <v>0</v>
      </c>
      <c r="BB1062" s="124" t="s">
        <v>1230</v>
      </c>
      <c r="BC1062" s="96">
        <v>0</v>
      </c>
      <c r="BD1062" s="96">
        <v>0</v>
      </c>
      <c r="BE1062" s="96">
        <v>0</v>
      </c>
      <c r="BF1062" s="96">
        <v>0</v>
      </c>
      <c r="BG1062" s="96">
        <v>0</v>
      </c>
      <c r="BH1062" s="96">
        <v>0</v>
      </c>
      <c r="BI1062" s="91">
        <v>0</v>
      </c>
      <c r="BJ1062" s="100">
        <v>0</v>
      </c>
      <c r="BK1062" s="100">
        <v>0</v>
      </c>
      <c r="BL1062" s="100">
        <v>0</v>
      </c>
      <c r="BM1062" s="100">
        <v>0</v>
      </c>
      <c r="BN1062" s="100">
        <v>0</v>
      </c>
      <c r="BO1062" s="100">
        <v>0</v>
      </c>
      <c r="BP1062" s="100">
        <v>0</v>
      </c>
      <c r="BQ1062" s="100">
        <v>0</v>
      </c>
    </row>
    <row r="1063" spans="1:69" s="2" customFormat="1" ht="19.5" customHeight="1">
      <c r="A1063" s="202"/>
      <c r="B1063" s="202"/>
      <c r="C1063" s="95">
        <v>64015104</v>
      </c>
      <c r="D1063" s="94" t="s">
        <v>1227</v>
      </c>
      <c r="E1063" s="158">
        <v>3</v>
      </c>
      <c r="F1063" s="96">
        <v>63021101</v>
      </c>
      <c r="G1063" s="58">
        <v>64015105</v>
      </c>
      <c r="H1063" s="97">
        <v>0</v>
      </c>
      <c r="I1063" s="95">
        <v>1</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94" t="s">
        <v>162</v>
      </c>
      <c r="AU1063" s="96" t="s">
        <v>353</v>
      </c>
      <c r="AV1063" s="95">
        <v>10000001</v>
      </c>
      <c r="AW1063" s="95">
        <v>77005301</v>
      </c>
      <c r="AX1063" s="94" t="s">
        <v>1228</v>
      </c>
      <c r="AY1063" s="96" t="s">
        <v>1229</v>
      </c>
      <c r="AZ1063" s="100">
        <v>0</v>
      </c>
      <c r="BA1063" s="100">
        <v>0</v>
      </c>
      <c r="BB1063" s="124" t="s">
        <v>1230</v>
      </c>
      <c r="BC1063" s="96">
        <v>0</v>
      </c>
      <c r="BD1063" s="96">
        <v>0</v>
      </c>
      <c r="BE1063" s="96">
        <v>0</v>
      </c>
      <c r="BF1063" s="96">
        <v>0</v>
      </c>
      <c r="BG1063" s="96">
        <v>0</v>
      </c>
      <c r="BH1063" s="96">
        <v>0</v>
      </c>
      <c r="BI1063" s="91">
        <v>0</v>
      </c>
      <c r="BJ1063" s="100">
        <v>0</v>
      </c>
      <c r="BK1063" s="100">
        <v>0</v>
      </c>
      <c r="BL1063" s="100">
        <v>0</v>
      </c>
      <c r="BM1063" s="100">
        <v>0</v>
      </c>
      <c r="BN1063" s="100">
        <v>0</v>
      </c>
      <c r="BO1063" s="100">
        <v>0</v>
      </c>
      <c r="BP1063" s="100">
        <v>0</v>
      </c>
      <c r="BQ1063" s="100">
        <v>0</v>
      </c>
    </row>
    <row r="1064" spans="1:69" s="2" customFormat="1" ht="19.5" customHeight="1">
      <c r="A1064" s="202"/>
      <c r="B1064" s="202"/>
      <c r="C1064" s="95">
        <v>64015105</v>
      </c>
      <c r="D1064" s="94" t="s">
        <v>1227</v>
      </c>
      <c r="E1064" s="158">
        <v>4</v>
      </c>
      <c r="F1064" s="96">
        <v>63021101</v>
      </c>
      <c r="G1064" s="58">
        <v>64015106</v>
      </c>
      <c r="H1064" s="97">
        <v>0</v>
      </c>
      <c r="I1064" s="95">
        <v>1</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94" t="s">
        <v>162</v>
      </c>
      <c r="AU1064" s="96" t="s">
        <v>353</v>
      </c>
      <c r="AV1064" s="95">
        <v>10000001</v>
      </c>
      <c r="AW1064" s="95">
        <v>77005301</v>
      </c>
      <c r="AX1064" s="94" t="s">
        <v>1228</v>
      </c>
      <c r="AY1064" s="96" t="s">
        <v>1229</v>
      </c>
      <c r="AZ1064" s="100">
        <v>0</v>
      </c>
      <c r="BA1064" s="100">
        <v>0</v>
      </c>
      <c r="BB1064" s="124" t="s">
        <v>1230</v>
      </c>
      <c r="BC1064" s="96">
        <v>0</v>
      </c>
      <c r="BD1064" s="96">
        <v>0</v>
      </c>
      <c r="BE1064" s="96">
        <v>0</v>
      </c>
      <c r="BF1064" s="96">
        <v>0</v>
      </c>
      <c r="BG1064" s="96">
        <v>0</v>
      </c>
      <c r="BH1064" s="96">
        <v>0</v>
      </c>
      <c r="BI1064" s="91">
        <v>0</v>
      </c>
      <c r="BJ1064" s="100">
        <v>0</v>
      </c>
      <c r="BK1064" s="100">
        <v>0</v>
      </c>
      <c r="BL1064" s="100">
        <v>0</v>
      </c>
      <c r="BM1064" s="100">
        <v>0</v>
      </c>
      <c r="BN1064" s="100">
        <v>0</v>
      </c>
      <c r="BO1064" s="100">
        <v>0</v>
      </c>
      <c r="BP1064" s="100">
        <v>0</v>
      </c>
      <c r="BQ1064" s="100">
        <v>0</v>
      </c>
    </row>
    <row r="1065" spans="1:69" s="2" customFormat="1" ht="19.5" customHeight="1">
      <c r="A1065" s="202"/>
      <c r="B1065" s="202"/>
      <c r="C1065" s="95">
        <v>64015106</v>
      </c>
      <c r="D1065" s="94" t="s">
        <v>1227</v>
      </c>
      <c r="E1065" s="158">
        <v>5</v>
      </c>
      <c r="F1065" s="96">
        <v>63021101</v>
      </c>
      <c r="G1065" s="58">
        <v>0</v>
      </c>
      <c r="H1065" s="97">
        <v>0</v>
      </c>
      <c r="I1065" s="95">
        <v>1</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94" t="s">
        <v>162</v>
      </c>
      <c r="AU1065" s="96" t="s">
        <v>353</v>
      </c>
      <c r="AV1065" s="95">
        <v>10000001</v>
      </c>
      <c r="AW1065" s="95">
        <v>77005301</v>
      </c>
      <c r="AX1065" s="94" t="s">
        <v>1228</v>
      </c>
      <c r="AY1065" s="96" t="s">
        <v>1229</v>
      </c>
      <c r="AZ1065" s="100">
        <v>0</v>
      </c>
      <c r="BA1065" s="100">
        <v>0</v>
      </c>
      <c r="BB1065" s="124" t="s">
        <v>1230</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1" customFormat="1" ht="20.100000000000001" customHeight="1">
      <c r="A1066" s="201"/>
      <c r="B1066" s="201"/>
      <c r="C1066" s="63">
        <v>64015201</v>
      </c>
      <c r="D1066" s="57" t="s">
        <v>1231</v>
      </c>
      <c r="E1066" s="158">
        <v>0</v>
      </c>
      <c r="F1066" s="58">
        <v>63021101</v>
      </c>
      <c r="G1066" s="58">
        <v>64015202</v>
      </c>
      <c r="H1066" s="64">
        <v>0</v>
      </c>
      <c r="I1066" s="63">
        <v>1</v>
      </c>
      <c r="J1066" s="58">
        <v>0</v>
      </c>
      <c r="K1066" s="63">
        <v>0</v>
      </c>
      <c r="L1066" s="58">
        <v>0</v>
      </c>
      <c r="M1066" s="58">
        <v>0</v>
      </c>
      <c r="N1066" s="58">
        <v>1</v>
      </c>
      <c r="O1066" s="58">
        <v>0</v>
      </c>
      <c r="P1066" s="58">
        <v>0</v>
      </c>
      <c r="Q1066" s="58">
        <v>0</v>
      </c>
      <c r="R1066" s="66">
        <v>0</v>
      </c>
      <c r="S1066" s="58">
        <v>0</v>
      </c>
      <c r="T1066" s="58">
        <v>1</v>
      </c>
      <c r="U1066" s="58">
        <v>1</v>
      </c>
      <c r="V1066" s="58">
        <v>0</v>
      </c>
      <c r="W1066" s="58">
        <v>2</v>
      </c>
      <c r="X1066" s="58">
        <v>0</v>
      </c>
      <c r="Y1066" s="58">
        <v>0</v>
      </c>
      <c r="Z1066" s="58">
        <v>0</v>
      </c>
      <c r="AA1066" s="58">
        <v>0</v>
      </c>
      <c r="AB1066" s="58">
        <v>0</v>
      </c>
      <c r="AC1066" s="58">
        <v>0</v>
      </c>
      <c r="AD1066" s="58">
        <v>9</v>
      </c>
      <c r="AE1066" s="58">
        <v>1</v>
      </c>
      <c r="AF1066" s="58">
        <v>3</v>
      </c>
      <c r="AG1066" s="66">
        <v>3</v>
      </c>
      <c r="AH1066" s="66">
        <v>0</v>
      </c>
      <c r="AI1066" s="66">
        <v>0</v>
      </c>
      <c r="AJ1066" s="66">
        <v>1.5</v>
      </c>
      <c r="AK1066" s="58">
        <v>0</v>
      </c>
      <c r="AL1066" s="58">
        <v>0</v>
      </c>
      <c r="AM1066" s="58">
        <v>0</v>
      </c>
      <c r="AN1066" s="58">
        <v>0.2</v>
      </c>
      <c r="AO1066" s="58">
        <v>2000</v>
      </c>
      <c r="AP1066" s="58">
        <v>0.4</v>
      </c>
      <c r="AQ1066" s="58">
        <v>0</v>
      </c>
      <c r="AR1066" s="66">
        <v>0</v>
      </c>
      <c r="AS1066" s="314" t="s">
        <v>1232</v>
      </c>
      <c r="AT1066" s="62" t="s">
        <v>162</v>
      </c>
      <c r="AU1066" s="58" t="s">
        <v>360</v>
      </c>
      <c r="AV1066" s="63">
        <v>10000001</v>
      </c>
      <c r="AW1066" s="63">
        <v>77005302</v>
      </c>
      <c r="AX1066" s="57" t="s">
        <v>164</v>
      </c>
      <c r="AY1066" s="58" t="s">
        <v>1233</v>
      </c>
      <c r="AZ1066" s="64">
        <v>0</v>
      </c>
      <c r="BA1066" s="64">
        <v>0</v>
      </c>
      <c r="BB1066" s="81" t="s">
        <v>1234</v>
      </c>
      <c r="BC1066" s="58">
        <v>0</v>
      </c>
      <c r="BD1066" s="58">
        <v>0</v>
      </c>
      <c r="BE1066" s="58">
        <v>0</v>
      </c>
      <c r="BF1066" s="58">
        <v>0</v>
      </c>
      <c r="BG1066" s="58">
        <v>0</v>
      </c>
      <c r="BH1066" s="58">
        <v>0</v>
      </c>
      <c r="BI1066" s="87">
        <v>0</v>
      </c>
      <c r="BJ1066" s="66">
        <v>0</v>
      </c>
      <c r="BK1066" s="66">
        <v>0</v>
      </c>
      <c r="BL1066" s="66">
        <v>0</v>
      </c>
      <c r="BM1066" s="66">
        <v>0</v>
      </c>
      <c r="BN1066" s="66">
        <v>0</v>
      </c>
      <c r="BO1066" s="66">
        <v>1</v>
      </c>
      <c r="BP1066" s="66">
        <v>0</v>
      </c>
      <c r="BQ1066" s="66">
        <v>0</v>
      </c>
    </row>
    <row r="1067" spans="1:69" s="1" customFormat="1" ht="20.100000000000001" customHeight="1">
      <c r="A1067" s="201"/>
      <c r="B1067" s="201"/>
      <c r="C1067" s="63">
        <v>64015202</v>
      </c>
      <c r="D1067" s="57" t="s">
        <v>1231</v>
      </c>
      <c r="E1067" s="158">
        <v>1</v>
      </c>
      <c r="F1067" s="58">
        <v>63021101</v>
      </c>
      <c r="G1067" s="58">
        <v>64015203</v>
      </c>
      <c r="H1067" s="64">
        <v>0</v>
      </c>
      <c r="I1067" s="63">
        <v>1</v>
      </c>
      <c r="J1067" s="58">
        <v>0</v>
      </c>
      <c r="K1067" s="63">
        <v>0</v>
      </c>
      <c r="L1067" s="58">
        <v>0</v>
      </c>
      <c r="M1067" s="58">
        <v>0</v>
      </c>
      <c r="N1067" s="58">
        <v>1</v>
      </c>
      <c r="O1067" s="58">
        <v>0</v>
      </c>
      <c r="P1067" s="58">
        <v>0</v>
      </c>
      <c r="Q1067" s="58">
        <v>0</v>
      </c>
      <c r="R1067" s="66">
        <v>0</v>
      </c>
      <c r="S1067" s="58">
        <v>0</v>
      </c>
      <c r="T1067" s="58">
        <v>1</v>
      </c>
      <c r="U1067" s="58">
        <v>1</v>
      </c>
      <c r="V1067" s="58">
        <v>0</v>
      </c>
      <c r="W1067" s="58">
        <v>2</v>
      </c>
      <c r="X1067" s="58">
        <v>0</v>
      </c>
      <c r="Y1067" s="58">
        <v>0</v>
      </c>
      <c r="Z1067" s="58">
        <v>0</v>
      </c>
      <c r="AA1067" s="58">
        <v>0</v>
      </c>
      <c r="AB1067" s="58">
        <v>0</v>
      </c>
      <c r="AC1067" s="58">
        <v>0</v>
      </c>
      <c r="AD1067" s="58">
        <v>9</v>
      </c>
      <c r="AE1067" s="58">
        <v>1</v>
      </c>
      <c r="AF1067" s="58">
        <v>3</v>
      </c>
      <c r="AG1067" s="66">
        <v>3</v>
      </c>
      <c r="AH1067" s="66">
        <v>0</v>
      </c>
      <c r="AI1067" s="66">
        <v>0</v>
      </c>
      <c r="AJ1067" s="66">
        <v>1.5</v>
      </c>
      <c r="AK1067" s="58">
        <v>0</v>
      </c>
      <c r="AL1067" s="58">
        <v>0</v>
      </c>
      <c r="AM1067" s="58">
        <v>0</v>
      </c>
      <c r="AN1067" s="58">
        <v>0.2</v>
      </c>
      <c r="AO1067" s="58">
        <v>2000</v>
      </c>
      <c r="AP1067" s="58">
        <v>0.4</v>
      </c>
      <c r="AQ1067" s="58">
        <v>0</v>
      </c>
      <c r="AR1067" s="66">
        <v>0</v>
      </c>
      <c r="AS1067" s="314" t="s">
        <v>1232</v>
      </c>
      <c r="AT1067" s="62" t="s">
        <v>162</v>
      </c>
      <c r="AU1067" s="58" t="s">
        <v>360</v>
      </c>
      <c r="AV1067" s="63">
        <v>10000001</v>
      </c>
      <c r="AW1067" s="63">
        <v>77005302</v>
      </c>
      <c r="AX1067" s="57" t="s">
        <v>164</v>
      </c>
      <c r="AY1067" s="58" t="s">
        <v>1235</v>
      </c>
      <c r="AZ1067" s="64">
        <v>0</v>
      </c>
      <c r="BA1067" s="64">
        <v>0</v>
      </c>
      <c r="BB1067" s="81" t="s">
        <v>1234</v>
      </c>
      <c r="BC1067" s="58">
        <v>0</v>
      </c>
      <c r="BD1067" s="58">
        <v>0</v>
      </c>
      <c r="BE1067" s="58">
        <v>0</v>
      </c>
      <c r="BF1067" s="58">
        <v>0</v>
      </c>
      <c r="BG1067" s="58">
        <v>0</v>
      </c>
      <c r="BH1067" s="58">
        <v>0</v>
      </c>
      <c r="BI1067" s="87">
        <v>0</v>
      </c>
      <c r="BJ1067" s="66">
        <v>0</v>
      </c>
      <c r="BK1067" s="66">
        <v>0</v>
      </c>
      <c r="BL1067" s="66">
        <v>0</v>
      </c>
      <c r="BM1067" s="66">
        <v>0</v>
      </c>
      <c r="BN1067" s="66">
        <v>0</v>
      </c>
      <c r="BO1067" s="66">
        <v>1</v>
      </c>
      <c r="BP1067" s="66">
        <v>0</v>
      </c>
      <c r="BQ1067" s="66">
        <v>0</v>
      </c>
    </row>
    <row r="1068" spans="1:69" s="1" customFormat="1" ht="20.100000000000001" customHeight="1">
      <c r="A1068" s="201"/>
      <c r="B1068" s="201"/>
      <c r="C1068" s="63">
        <v>64015203</v>
      </c>
      <c r="D1068" s="57" t="s">
        <v>1231</v>
      </c>
      <c r="E1068" s="158">
        <v>2</v>
      </c>
      <c r="F1068" s="58">
        <v>63021101</v>
      </c>
      <c r="G1068" s="58">
        <v>64015204</v>
      </c>
      <c r="H1068" s="64">
        <v>0</v>
      </c>
      <c r="I1068" s="63">
        <v>1</v>
      </c>
      <c r="J1068" s="58">
        <v>0</v>
      </c>
      <c r="K1068" s="63">
        <v>0</v>
      </c>
      <c r="L1068" s="58">
        <v>0</v>
      </c>
      <c r="M1068" s="58">
        <v>0</v>
      </c>
      <c r="N1068" s="58">
        <v>1</v>
      </c>
      <c r="O1068" s="58">
        <v>0</v>
      </c>
      <c r="P1068" s="58">
        <v>0</v>
      </c>
      <c r="Q1068" s="58">
        <v>0</v>
      </c>
      <c r="R1068" s="66">
        <v>0</v>
      </c>
      <c r="S1068" s="58">
        <v>0</v>
      </c>
      <c r="T1068" s="58">
        <v>1</v>
      </c>
      <c r="U1068" s="58">
        <v>1</v>
      </c>
      <c r="V1068" s="58">
        <v>0</v>
      </c>
      <c r="W1068" s="58">
        <v>2</v>
      </c>
      <c r="X1068" s="58">
        <v>0</v>
      </c>
      <c r="Y1068" s="58">
        <v>0</v>
      </c>
      <c r="Z1068" s="58">
        <v>0</v>
      </c>
      <c r="AA1068" s="58">
        <v>0</v>
      </c>
      <c r="AB1068" s="58">
        <v>0</v>
      </c>
      <c r="AC1068" s="58">
        <v>0</v>
      </c>
      <c r="AD1068" s="58">
        <v>9</v>
      </c>
      <c r="AE1068" s="58">
        <v>1</v>
      </c>
      <c r="AF1068" s="58">
        <v>3</v>
      </c>
      <c r="AG1068" s="66">
        <v>3</v>
      </c>
      <c r="AH1068" s="66">
        <v>0</v>
      </c>
      <c r="AI1068" s="66">
        <v>0</v>
      </c>
      <c r="AJ1068" s="66">
        <v>1.5</v>
      </c>
      <c r="AK1068" s="58">
        <v>0</v>
      </c>
      <c r="AL1068" s="58">
        <v>0</v>
      </c>
      <c r="AM1068" s="58">
        <v>0</v>
      </c>
      <c r="AN1068" s="58">
        <v>0.2</v>
      </c>
      <c r="AO1068" s="58">
        <v>2000</v>
      </c>
      <c r="AP1068" s="58">
        <v>0.4</v>
      </c>
      <c r="AQ1068" s="58">
        <v>0</v>
      </c>
      <c r="AR1068" s="66">
        <v>0</v>
      </c>
      <c r="AS1068" s="314" t="s">
        <v>1232</v>
      </c>
      <c r="AT1068" s="62" t="s">
        <v>162</v>
      </c>
      <c r="AU1068" s="58" t="s">
        <v>360</v>
      </c>
      <c r="AV1068" s="63">
        <v>10000001</v>
      </c>
      <c r="AW1068" s="63">
        <v>77005302</v>
      </c>
      <c r="AX1068" s="57" t="s">
        <v>164</v>
      </c>
      <c r="AY1068" s="58" t="s">
        <v>1236</v>
      </c>
      <c r="AZ1068" s="64">
        <v>0</v>
      </c>
      <c r="BA1068" s="64">
        <v>0</v>
      </c>
      <c r="BB1068" s="81" t="s">
        <v>1234</v>
      </c>
      <c r="BC1068" s="58">
        <v>0</v>
      </c>
      <c r="BD1068" s="58">
        <v>0</v>
      </c>
      <c r="BE1068" s="58">
        <v>0</v>
      </c>
      <c r="BF1068" s="58">
        <v>0</v>
      </c>
      <c r="BG1068" s="58">
        <v>0</v>
      </c>
      <c r="BH1068" s="58">
        <v>0</v>
      </c>
      <c r="BI1068" s="87">
        <v>0</v>
      </c>
      <c r="BJ1068" s="66">
        <v>0</v>
      </c>
      <c r="BK1068" s="66">
        <v>0</v>
      </c>
      <c r="BL1068" s="66">
        <v>0</v>
      </c>
      <c r="BM1068" s="66">
        <v>0</v>
      </c>
      <c r="BN1068" s="66">
        <v>0</v>
      </c>
      <c r="BO1068" s="66">
        <v>1</v>
      </c>
      <c r="BP1068" s="66">
        <v>0</v>
      </c>
      <c r="BQ1068" s="66">
        <v>0</v>
      </c>
    </row>
    <row r="1069" spans="1:69" s="1" customFormat="1" ht="20.100000000000001" customHeight="1">
      <c r="A1069" s="201"/>
      <c r="B1069" s="201"/>
      <c r="C1069" s="63">
        <v>64015204</v>
      </c>
      <c r="D1069" s="57" t="s">
        <v>1231</v>
      </c>
      <c r="E1069" s="158">
        <v>3</v>
      </c>
      <c r="F1069" s="58">
        <v>63021101</v>
      </c>
      <c r="G1069" s="58">
        <v>64015205</v>
      </c>
      <c r="H1069" s="64">
        <v>0</v>
      </c>
      <c r="I1069" s="63">
        <v>1</v>
      </c>
      <c r="J1069" s="58">
        <v>0</v>
      </c>
      <c r="K1069" s="63">
        <v>0</v>
      </c>
      <c r="L1069" s="58">
        <v>0</v>
      </c>
      <c r="M1069" s="58">
        <v>0</v>
      </c>
      <c r="N1069" s="58">
        <v>1</v>
      </c>
      <c r="O1069" s="58">
        <v>0</v>
      </c>
      <c r="P1069" s="58">
        <v>0</v>
      </c>
      <c r="Q1069" s="58">
        <v>0</v>
      </c>
      <c r="R1069" s="66">
        <v>0</v>
      </c>
      <c r="S1069" s="58">
        <v>0</v>
      </c>
      <c r="T1069" s="58">
        <v>1</v>
      </c>
      <c r="U1069" s="58">
        <v>1</v>
      </c>
      <c r="V1069" s="58">
        <v>0</v>
      </c>
      <c r="W1069" s="58">
        <v>2</v>
      </c>
      <c r="X1069" s="58">
        <v>0</v>
      </c>
      <c r="Y1069" s="58">
        <v>0</v>
      </c>
      <c r="Z1069" s="58">
        <v>0</v>
      </c>
      <c r="AA1069" s="58">
        <v>0</v>
      </c>
      <c r="AB1069" s="58">
        <v>0</v>
      </c>
      <c r="AC1069" s="58">
        <v>0</v>
      </c>
      <c r="AD1069" s="58">
        <v>9</v>
      </c>
      <c r="AE1069" s="58">
        <v>1</v>
      </c>
      <c r="AF1069" s="58">
        <v>3</v>
      </c>
      <c r="AG1069" s="66">
        <v>3</v>
      </c>
      <c r="AH1069" s="66">
        <v>0</v>
      </c>
      <c r="AI1069" s="66">
        <v>0</v>
      </c>
      <c r="AJ1069" s="66">
        <v>1.5</v>
      </c>
      <c r="AK1069" s="58">
        <v>0</v>
      </c>
      <c r="AL1069" s="58">
        <v>0</v>
      </c>
      <c r="AM1069" s="58">
        <v>0</v>
      </c>
      <c r="AN1069" s="58">
        <v>0.2</v>
      </c>
      <c r="AO1069" s="58">
        <v>2000</v>
      </c>
      <c r="AP1069" s="58">
        <v>0.4</v>
      </c>
      <c r="AQ1069" s="58">
        <v>0</v>
      </c>
      <c r="AR1069" s="66">
        <v>0</v>
      </c>
      <c r="AS1069" s="314" t="s">
        <v>1232</v>
      </c>
      <c r="AT1069" s="62" t="s">
        <v>162</v>
      </c>
      <c r="AU1069" s="58" t="s">
        <v>360</v>
      </c>
      <c r="AV1069" s="63">
        <v>10000001</v>
      </c>
      <c r="AW1069" s="63">
        <v>77005302</v>
      </c>
      <c r="AX1069" s="57" t="s">
        <v>164</v>
      </c>
      <c r="AY1069" s="58" t="s">
        <v>1237</v>
      </c>
      <c r="AZ1069" s="64">
        <v>0</v>
      </c>
      <c r="BA1069" s="64">
        <v>0</v>
      </c>
      <c r="BB1069" s="81" t="s">
        <v>1234</v>
      </c>
      <c r="BC1069" s="58">
        <v>0</v>
      </c>
      <c r="BD1069" s="58">
        <v>0</v>
      </c>
      <c r="BE1069" s="58">
        <v>0</v>
      </c>
      <c r="BF1069" s="58">
        <v>0</v>
      </c>
      <c r="BG1069" s="58">
        <v>0</v>
      </c>
      <c r="BH1069" s="58">
        <v>0</v>
      </c>
      <c r="BI1069" s="87">
        <v>0</v>
      </c>
      <c r="BJ1069" s="66">
        <v>0</v>
      </c>
      <c r="BK1069" s="66">
        <v>0</v>
      </c>
      <c r="BL1069" s="66">
        <v>0</v>
      </c>
      <c r="BM1069" s="66">
        <v>0</v>
      </c>
      <c r="BN1069" s="66">
        <v>0</v>
      </c>
      <c r="BO1069" s="66">
        <v>1</v>
      </c>
      <c r="BP1069" s="66">
        <v>0</v>
      </c>
      <c r="BQ1069" s="66">
        <v>0</v>
      </c>
    </row>
    <row r="1070" spans="1:69" s="1" customFormat="1" ht="20.100000000000001" customHeight="1">
      <c r="A1070" s="201"/>
      <c r="B1070" s="201"/>
      <c r="C1070" s="63">
        <v>64015205</v>
      </c>
      <c r="D1070" s="57" t="s">
        <v>1231</v>
      </c>
      <c r="E1070" s="158">
        <v>4</v>
      </c>
      <c r="F1070" s="58">
        <v>63021101</v>
      </c>
      <c r="G1070" s="58">
        <v>64015206</v>
      </c>
      <c r="H1070" s="64">
        <v>0</v>
      </c>
      <c r="I1070" s="63">
        <v>1</v>
      </c>
      <c r="J1070" s="58">
        <v>0</v>
      </c>
      <c r="K1070" s="63">
        <v>0</v>
      </c>
      <c r="L1070" s="58">
        <v>0</v>
      </c>
      <c r="M1070" s="58">
        <v>0</v>
      </c>
      <c r="N1070" s="58">
        <v>1</v>
      </c>
      <c r="O1070" s="58">
        <v>0</v>
      </c>
      <c r="P1070" s="58">
        <v>0</v>
      </c>
      <c r="Q1070" s="58">
        <v>0</v>
      </c>
      <c r="R1070" s="66">
        <v>0</v>
      </c>
      <c r="S1070" s="58">
        <v>0</v>
      </c>
      <c r="T1070" s="58">
        <v>1</v>
      </c>
      <c r="U1070" s="58">
        <v>1</v>
      </c>
      <c r="V1070" s="58">
        <v>0</v>
      </c>
      <c r="W1070" s="58">
        <v>2</v>
      </c>
      <c r="X1070" s="58">
        <v>0</v>
      </c>
      <c r="Y1070" s="58">
        <v>0</v>
      </c>
      <c r="Z1070" s="58">
        <v>0</v>
      </c>
      <c r="AA1070" s="58">
        <v>0</v>
      </c>
      <c r="AB1070" s="58">
        <v>0</v>
      </c>
      <c r="AC1070" s="58">
        <v>0</v>
      </c>
      <c r="AD1070" s="58">
        <v>9</v>
      </c>
      <c r="AE1070" s="58">
        <v>1</v>
      </c>
      <c r="AF1070" s="58">
        <v>3</v>
      </c>
      <c r="AG1070" s="66">
        <v>3</v>
      </c>
      <c r="AH1070" s="66">
        <v>0</v>
      </c>
      <c r="AI1070" s="66">
        <v>0</v>
      </c>
      <c r="AJ1070" s="66">
        <v>1.5</v>
      </c>
      <c r="AK1070" s="58">
        <v>0</v>
      </c>
      <c r="AL1070" s="58">
        <v>0</v>
      </c>
      <c r="AM1070" s="58">
        <v>0</v>
      </c>
      <c r="AN1070" s="58">
        <v>0.2</v>
      </c>
      <c r="AO1070" s="58">
        <v>2000</v>
      </c>
      <c r="AP1070" s="58">
        <v>0.4</v>
      </c>
      <c r="AQ1070" s="58">
        <v>0</v>
      </c>
      <c r="AR1070" s="66">
        <v>0</v>
      </c>
      <c r="AS1070" s="314" t="s">
        <v>1232</v>
      </c>
      <c r="AT1070" s="62" t="s">
        <v>162</v>
      </c>
      <c r="AU1070" s="58" t="s">
        <v>360</v>
      </c>
      <c r="AV1070" s="63">
        <v>10000001</v>
      </c>
      <c r="AW1070" s="63">
        <v>77005302</v>
      </c>
      <c r="AX1070" s="57" t="s">
        <v>164</v>
      </c>
      <c r="AY1070" s="58" t="s">
        <v>1238</v>
      </c>
      <c r="AZ1070" s="64">
        <v>0</v>
      </c>
      <c r="BA1070" s="64">
        <v>0</v>
      </c>
      <c r="BB1070" s="81" t="s">
        <v>1234</v>
      </c>
      <c r="BC1070" s="58">
        <v>0</v>
      </c>
      <c r="BD1070" s="58">
        <v>0</v>
      </c>
      <c r="BE1070" s="58">
        <v>0</v>
      </c>
      <c r="BF1070" s="58">
        <v>0</v>
      </c>
      <c r="BG1070" s="58">
        <v>0</v>
      </c>
      <c r="BH1070" s="58">
        <v>0</v>
      </c>
      <c r="BI1070" s="87">
        <v>0</v>
      </c>
      <c r="BJ1070" s="66">
        <v>0</v>
      </c>
      <c r="BK1070" s="66">
        <v>0</v>
      </c>
      <c r="BL1070" s="66">
        <v>0</v>
      </c>
      <c r="BM1070" s="66">
        <v>0</v>
      </c>
      <c r="BN1070" s="66">
        <v>0</v>
      </c>
      <c r="BO1070" s="66">
        <v>1</v>
      </c>
      <c r="BP1070" s="66">
        <v>0</v>
      </c>
      <c r="BQ1070" s="66">
        <v>0</v>
      </c>
    </row>
    <row r="1071" spans="1:69" s="1" customFormat="1" ht="20.100000000000001" customHeight="1">
      <c r="A1071" s="201"/>
      <c r="B1071" s="201"/>
      <c r="C1071" s="63">
        <v>64015206</v>
      </c>
      <c r="D1071" s="57" t="s">
        <v>1231</v>
      </c>
      <c r="E1071" s="158">
        <v>5</v>
      </c>
      <c r="F1071" s="58">
        <v>63021101</v>
      </c>
      <c r="G1071" s="58">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2</v>
      </c>
      <c r="X1071" s="58">
        <v>0</v>
      </c>
      <c r="Y1071" s="58">
        <v>0</v>
      </c>
      <c r="Z1071" s="58">
        <v>0</v>
      </c>
      <c r="AA1071" s="58">
        <v>0</v>
      </c>
      <c r="AB1071" s="58">
        <v>0</v>
      </c>
      <c r="AC1071" s="58">
        <v>0</v>
      </c>
      <c r="AD1071" s="58">
        <v>9</v>
      </c>
      <c r="AE1071" s="58">
        <v>1</v>
      </c>
      <c r="AF1071" s="58">
        <v>3</v>
      </c>
      <c r="AG1071" s="66">
        <v>3</v>
      </c>
      <c r="AH1071" s="66">
        <v>0</v>
      </c>
      <c r="AI1071" s="66">
        <v>0</v>
      </c>
      <c r="AJ1071" s="66">
        <v>1.5</v>
      </c>
      <c r="AK1071" s="58">
        <v>0</v>
      </c>
      <c r="AL1071" s="58">
        <v>0</v>
      </c>
      <c r="AM1071" s="58">
        <v>0</v>
      </c>
      <c r="AN1071" s="58">
        <v>0.2</v>
      </c>
      <c r="AO1071" s="58">
        <v>2000</v>
      </c>
      <c r="AP1071" s="58">
        <v>0.4</v>
      </c>
      <c r="AQ1071" s="58">
        <v>0</v>
      </c>
      <c r="AR1071" s="66">
        <v>0</v>
      </c>
      <c r="AS1071" s="314" t="s">
        <v>1232</v>
      </c>
      <c r="AT1071" s="62" t="s">
        <v>162</v>
      </c>
      <c r="AU1071" s="58" t="s">
        <v>360</v>
      </c>
      <c r="AV1071" s="63">
        <v>10000001</v>
      </c>
      <c r="AW1071" s="63">
        <v>77005302</v>
      </c>
      <c r="AX1071" s="57" t="s">
        <v>164</v>
      </c>
      <c r="AY1071" s="58" t="s">
        <v>1239</v>
      </c>
      <c r="AZ1071" s="64">
        <v>0</v>
      </c>
      <c r="BA1071" s="64">
        <v>0</v>
      </c>
      <c r="BB1071" s="81" t="s">
        <v>1234</v>
      </c>
      <c r="BC1071" s="58">
        <v>0</v>
      </c>
      <c r="BD1071" s="58">
        <v>0</v>
      </c>
      <c r="BE1071" s="58">
        <v>0</v>
      </c>
      <c r="BF1071" s="58">
        <v>0</v>
      </c>
      <c r="BG1071" s="58">
        <v>0</v>
      </c>
      <c r="BH1071" s="58">
        <v>0</v>
      </c>
      <c r="BI1071" s="87">
        <v>0</v>
      </c>
      <c r="BJ1071" s="66">
        <v>0</v>
      </c>
      <c r="BK1071" s="66">
        <v>0</v>
      </c>
      <c r="BL1071" s="66">
        <v>0</v>
      </c>
      <c r="BM1071" s="66">
        <v>0</v>
      </c>
      <c r="BN1071" s="66">
        <v>0</v>
      </c>
      <c r="BO1071" s="66">
        <v>1</v>
      </c>
      <c r="BP1071" s="66">
        <v>0</v>
      </c>
      <c r="BQ1071" s="66">
        <v>0</v>
      </c>
    </row>
    <row r="1072" spans="1:69" s="2" customFormat="1" ht="20.100000000000001" customHeight="1">
      <c r="A1072" s="202"/>
      <c r="B1072" s="202"/>
      <c r="C1072" s="95">
        <v>64015301</v>
      </c>
      <c r="D1072" s="94" t="s">
        <v>1240</v>
      </c>
      <c r="E1072" s="158">
        <v>0</v>
      </c>
      <c r="F1072" s="96">
        <v>63021101</v>
      </c>
      <c r="G1072" s="58">
        <v>64015302</v>
      </c>
      <c r="H1072" s="97">
        <v>0</v>
      </c>
      <c r="I1072" s="95">
        <v>1</v>
      </c>
      <c r="J1072" s="96">
        <v>0</v>
      </c>
      <c r="K1072" s="95">
        <v>0</v>
      </c>
      <c r="L1072" s="96">
        <v>0</v>
      </c>
      <c r="M1072" s="96">
        <v>0</v>
      </c>
      <c r="N1072" s="96">
        <v>1</v>
      </c>
      <c r="O1072" s="96">
        <v>0</v>
      </c>
      <c r="P1072" s="96">
        <v>0</v>
      </c>
      <c r="Q1072" s="96">
        <v>0</v>
      </c>
      <c r="R1072" s="100">
        <v>0</v>
      </c>
      <c r="S1072" s="96">
        <v>0</v>
      </c>
      <c r="T1072" s="96">
        <v>1</v>
      </c>
      <c r="U1072" s="96">
        <v>1</v>
      </c>
      <c r="V1072" s="96">
        <v>0</v>
      </c>
      <c r="W1072" s="96">
        <v>2</v>
      </c>
      <c r="X1072" s="96">
        <v>0</v>
      </c>
      <c r="Y1072" s="96">
        <v>0</v>
      </c>
      <c r="Z1072" s="96">
        <v>0</v>
      </c>
      <c r="AA1072" s="96">
        <v>0</v>
      </c>
      <c r="AB1072" s="96">
        <v>0</v>
      </c>
      <c r="AC1072" s="96">
        <v>0</v>
      </c>
      <c r="AD1072" s="96">
        <v>9</v>
      </c>
      <c r="AE1072" s="96">
        <v>1</v>
      </c>
      <c r="AF1072" s="96">
        <v>3</v>
      </c>
      <c r="AG1072" s="100">
        <v>0</v>
      </c>
      <c r="AH1072" s="100">
        <v>0</v>
      </c>
      <c r="AI1072" s="100">
        <v>0</v>
      </c>
      <c r="AJ1072" s="100">
        <v>1.5</v>
      </c>
      <c r="AK1072" s="96">
        <v>0</v>
      </c>
      <c r="AL1072" s="96">
        <v>0</v>
      </c>
      <c r="AM1072" s="96">
        <v>0</v>
      </c>
      <c r="AN1072" s="95">
        <v>0.2</v>
      </c>
      <c r="AO1072" s="96">
        <v>3000</v>
      </c>
      <c r="AP1072" s="96">
        <v>0.2</v>
      </c>
      <c r="AQ1072" s="96">
        <v>0</v>
      </c>
      <c r="AR1072" s="100">
        <v>0</v>
      </c>
      <c r="AS1072" s="96">
        <v>0</v>
      </c>
      <c r="AT1072" s="94" t="s">
        <v>162</v>
      </c>
      <c r="AU1072" s="96" t="s">
        <v>360</v>
      </c>
      <c r="AV1072" s="95">
        <v>0</v>
      </c>
      <c r="AW1072" s="95">
        <v>77005303</v>
      </c>
      <c r="AX1072" s="94" t="s">
        <v>1241</v>
      </c>
      <c r="AY1072" s="96">
        <v>90000304</v>
      </c>
      <c r="AZ1072" s="97">
        <v>0</v>
      </c>
      <c r="BA1072" s="97">
        <v>0</v>
      </c>
      <c r="BB1072" s="107" t="s">
        <v>1242</v>
      </c>
      <c r="BC1072" s="96">
        <v>0</v>
      </c>
      <c r="BD1072" s="96">
        <v>0</v>
      </c>
      <c r="BE1072" s="96">
        <v>0</v>
      </c>
      <c r="BF1072" s="96">
        <v>0</v>
      </c>
      <c r="BG1072" s="96">
        <v>0</v>
      </c>
      <c r="BH1072" s="96">
        <v>0</v>
      </c>
      <c r="BI1072" s="91">
        <v>0</v>
      </c>
      <c r="BJ1072" s="100">
        <v>0</v>
      </c>
      <c r="BK1072" s="100">
        <v>0</v>
      </c>
      <c r="BL1072" s="100">
        <v>0</v>
      </c>
      <c r="BM1072" s="100">
        <v>0</v>
      </c>
      <c r="BN1072" s="100">
        <v>0</v>
      </c>
      <c r="BO1072" s="100">
        <v>0</v>
      </c>
      <c r="BP1072" s="100">
        <v>0</v>
      </c>
      <c r="BQ1072" s="100">
        <v>0</v>
      </c>
    </row>
    <row r="1073" spans="1:69" s="2" customFormat="1" ht="20.100000000000001" customHeight="1">
      <c r="A1073" s="202"/>
      <c r="B1073" s="202"/>
      <c r="C1073" s="95">
        <v>64015302</v>
      </c>
      <c r="D1073" s="94" t="s">
        <v>1240</v>
      </c>
      <c r="E1073" s="158">
        <v>1</v>
      </c>
      <c r="F1073" s="96">
        <v>63021101</v>
      </c>
      <c r="G1073" s="58">
        <v>64015303</v>
      </c>
      <c r="H1073" s="97">
        <v>0</v>
      </c>
      <c r="I1073" s="95">
        <v>1</v>
      </c>
      <c r="J1073" s="96">
        <v>0</v>
      </c>
      <c r="K1073" s="95">
        <v>0</v>
      </c>
      <c r="L1073" s="96">
        <v>0</v>
      </c>
      <c r="M1073" s="96">
        <v>0</v>
      </c>
      <c r="N1073" s="96">
        <v>1</v>
      </c>
      <c r="O1073" s="96">
        <v>0</v>
      </c>
      <c r="P1073" s="96">
        <v>0</v>
      </c>
      <c r="Q1073" s="96">
        <v>0</v>
      </c>
      <c r="R1073" s="100">
        <v>0</v>
      </c>
      <c r="S1073" s="96">
        <v>0</v>
      </c>
      <c r="T1073" s="96">
        <v>1</v>
      </c>
      <c r="U1073" s="96">
        <v>1</v>
      </c>
      <c r="V1073" s="96">
        <v>0</v>
      </c>
      <c r="W1073" s="96">
        <v>2</v>
      </c>
      <c r="X1073" s="96">
        <v>0</v>
      </c>
      <c r="Y1073" s="96">
        <v>0</v>
      </c>
      <c r="Z1073" s="96">
        <v>0</v>
      </c>
      <c r="AA1073" s="96">
        <v>0</v>
      </c>
      <c r="AB1073" s="96">
        <v>0</v>
      </c>
      <c r="AC1073" s="96">
        <v>0</v>
      </c>
      <c r="AD1073" s="96">
        <v>9</v>
      </c>
      <c r="AE1073" s="96">
        <v>1</v>
      </c>
      <c r="AF1073" s="96">
        <v>3</v>
      </c>
      <c r="AG1073" s="100">
        <v>0</v>
      </c>
      <c r="AH1073" s="100">
        <v>0</v>
      </c>
      <c r="AI1073" s="100">
        <v>0</v>
      </c>
      <c r="AJ1073" s="100">
        <v>1.5</v>
      </c>
      <c r="AK1073" s="96">
        <v>0</v>
      </c>
      <c r="AL1073" s="96">
        <v>0</v>
      </c>
      <c r="AM1073" s="96">
        <v>0</v>
      </c>
      <c r="AN1073" s="95">
        <v>0.2</v>
      </c>
      <c r="AO1073" s="96">
        <v>3000</v>
      </c>
      <c r="AP1073" s="96">
        <v>0.2</v>
      </c>
      <c r="AQ1073" s="96">
        <v>0</v>
      </c>
      <c r="AR1073" s="100">
        <v>0</v>
      </c>
      <c r="AS1073" s="96">
        <v>0</v>
      </c>
      <c r="AT1073" s="94" t="s">
        <v>162</v>
      </c>
      <c r="AU1073" s="96" t="s">
        <v>360</v>
      </c>
      <c r="AV1073" s="95">
        <v>0</v>
      </c>
      <c r="AW1073" s="95">
        <v>77005303</v>
      </c>
      <c r="AX1073" s="94" t="s">
        <v>1241</v>
      </c>
      <c r="AY1073" s="96">
        <v>90000304</v>
      </c>
      <c r="AZ1073" s="97">
        <v>0</v>
      </c>
      <c r="BA1073" s="97">
        <v>0</v>
      </c>
      <c r="BB1073" s="107" t="s">
        <v>1242</v>
      </c>
      <c r="BC1073" s="96">
        <v>0</v>
      </c>
      <c r="BD1073" s="96">
        <v>0</v>
      </c>
      <c r="BE1073" s="96">
        <v>0</v>
      </c>
      <c r="BF1073" s="96">
        <v>0</v>
      </c>
      <c r="BG1073" s="96">
        <v>0</v>
      </c>
      <c r="BH1073" s="96">
        <v>0</v>
      </c>
      <c r="BI1073" s="91">
        <v>0</v>
      </c>
      <c r="BJ1073" s="100">
        <v>0</v>
      </c>
      <c r="BK1073" s="100">
        <v>0</v>
      </c>
      <c r="BL1073" s="100">
        <v>0</v>
      </c>
      <c r="BM1073" s="100">
        <v>0</v>
      </c>
      <c r="BN1073" s="100">
        <v>0</v>
      </c>
      <c r="BO1073" s="100">
        <v>0</v>
      </c>
      <c r="BP1073" s="100">
        <v>0</v>
      </c>
      <c r="BQ1073" s="100">
        <v>0</v>
      </c>
    </row>
    <row r="1074" spans="1:69" s="2" customFormat="1" ht="20.100000000000001" customHeight="1">
      <c r="A1074" s="202"/>
      <c r="B1074" s="202"/>
      <c r="C1074" s="95">
        <v>64015303</v>
      </c>
      <c r="D1074" s="94" t="s">
        <v>1240</v>
      </c>
      <c r="E1074" s="158">
        <v>2</v>
      </c>
      <c r="F1074" s="96">
        <v>63021101</v>
      </c>
      <c r="G1074" s="58">
        <v>64015304</v>
      </c>
      <c r="H1074" s="97">
        <v>0</v>
      </c>
      <c r="I1074" s="95">
        <v>1</v>
      </c>
      <c r="J1074" s="96">
        <v>0</v>
      </c>
      <c r="K1074" s="95">
        <v>0</v>
      </c>
      <c r="L1074" s="96">
        <v>0</v>
      </c>
      <c r="M1074" s="96">
        <v>0</v>
      </c>
      <c r="N1074" s="96">
        <v>1</v>
      </c>
      <c r="O1074" s="96">
        <v>0</v>
      </c>
      <c r="P1074" s="96">
        <v>0</v>
      </c>
      <c r="Q1074" s="96">
        <v>0</v>
      </c>
      <c r="R1074" s="100">
        <v>0</v>
      </c>
      <c r="S1074" s="96">
        <v>0</v>
      </c>
      <c r="T1074" s="96">
        <v>1</v>
      </c>
      <c r="U1074" s="96">
        <v>1</v>
      </c>
      <c r="V1074" s="96">
        <v>0</v>
      </c>
      <c r="W1074" s="96">
        <v>2</v>
      </c>
      <c r="X1074" s="96">
        <v>0</v>
      </c>
      <c r="Y1074" s="96">
        <v>0</v>
      </c>
      <c r="Z1074" s="96">
        <v>0</v>
      </c>
      <c r="AA1074" s="96">
        <v>0</v>
      </c>
      <c r="AB1074" s="96">
        <v>0</v>
      </c>
      <c r="AC1074" s="96">
        <v>0</v>
      </c>
      <c r="AD1074" s="96">
        <v>9</v>
      </c>
      <c r="AE1074" s="96">
        <v>1</v>
      </c>
      <c r="AF1074" s="96">
        <v>3</v>
      </c>
      <c r="AG1074" s="100">
        <v>0</v>
      </c>
      <c r="AH1074" s="100">
        <v>0</v>
      </c>
      <c r="AI1074" s="100">
        <v>0</v>
      </c>
      <c r="AJ1074" s="100">
        <v>1.5</v>
      </c>
      <c r="AK1074" s="96">
        <v>0</v>
      </c>
      <c r="AL1074" s="96">
        <v>0</v>
      </c>
      <c r="AM1074" s="96">
        <v>0</v>
      </c>
      <c r="AN1074" s="95">
        <v>0.2</v>
      </c>
      <c r="AO1074" s="96">
        <v>3000</v>
      </c>
      <c r="AP1074" s="96">
        <v>0.2</v>
      </c>
      <c r="AQ1074" s="96">
        <v>0</v>
      </c>
      <c r="AR1074" s="100">
        <v>0</v>
      </c>
      <c r="AS1074" s="96">
        <v>0</v>
      </c>
      <c r="AT1074" s="94" t="s">
        <v>162</v>
      </c>
      <c r="AU1074" s="96" t="s">
        <v>360</v>
      </c>
      <c r="AV1074" s="95">
        <v>0</v>
      </c>
      <c r="AW1074" s="95">
        <v>77005303</v>
      </c>
      <c r="AX1074" s="94" t="s">
        <v>1241</v>
      </c>
      <c r="AY1074" s="96">
        <v>90000304</v>
      </c>
      <c r="AZ1074" s="97">
        <v>0</v>
      </c>
      <c r="BA1074" s="97">
        <v>0</v>
      </c>
      <c r="BB1074" s="107" t="s">
        <v>1242</v>
      </c>
      <c r="BC1074" s="96">
        <v>0</v>
      </c>
      <c r="BD1074" s="96">
        <v>0</v>
      </c>
      <c r="BE1074" s="96">
        <v>0</v>
      </c>
      <c r="BF1074" s="96">
        <v>0</v>
      </c>
      <c r="BG1074" s="96">
        <v>0</v>
      </c>
      <c r="BH1074" s="96">
        <v>0</v>
      </c>
      <c r="BI1074" s="91">
        <v>0</v>
      </c>
      <c r="BJ1074" s="100">
        <v>0</v>
      </c>
      <c r="BK1074" s="100">
        <v>0</v>
      </c>
      <c r="BL1074" s="100">
        <v>0</v>
      </c>
      <c r="BM1074" s="100">
        <v>0</v>
      </c>
      <c r="BN1074" s="100">
        <v>0</v>
      </c>
      <c r="BO1074" s="100">
        <v>0</v>
      </c>
      <c r="BP1074" s="100">
        <v>0</v>
      </c>
      <c r="BQ1074" s="100">
        <v>0</v>
      </c>
    </row>
    <row r="1075" spans="1:69" s="2" customFormat="1" ht="20.100000000000001" customHeight="1">
      <c r="A1075" s="202"/>
      <c r="B1075" s="202"/>
      <c r="C1075" s="95">
        <v>64015304</v>
      </c>
      <c r="D1075" s="94" t="s">
        <v>1240</v>
      </c>
      <c r="E1075" s="158">
        <v>3</v>
      </c>
      <c r="F1075" s="96">
        <v>63021101</v>
      </c>
      <c r="G1075" s="58">
        <v>64015305</v>
      </c>
      <c r="H1075" s="97">
        <v>0</v>
      </c>
      <c r="I1075" s="95">
        <v>1</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3</v>
      </c>
      <c r="AG1075" s="100">
        <v>0</v>
      </c>
      <c r="AH1075" s="100">
        <v>0</v>
      </c>
      <c r="AI1075" s="100">
        <v>0</v>
      </c>
      <c r="AJ1075" s="100">
        <v>1.5</v>
      </c>
      <c r="AK1075" s="96">
        <v>0</v>
      </c>
      <c r="AL1075" s="96">
        <v>0</v>
      </c>
      <c r="AM1075" s="96">
        <v>0</v>
      </c>
      <c r="AN1075" s="95">
        <v>0.2</v>
      </c>
      <c r="AO1075" s="96">
        <v>3000</v>
      </c>
      <c r="AP1075" s="96">
        <v>0.2</v>
      </c>
      <c r="AQ1075" s="96">
        <v>0</v>
      </c>
      <c r="AR1075" s="100">
        <v>0</v>
      </c>
      <c r="AS1075" s="96">
        <v>0</v>
      </c>
      <c r="AT1075" s="94" t="s">
        <v>162</v>
      </c>
      <c r="AU1075" s="96" t="s">
        <v>360</v>
      </c>
      <c r="AV1075" s="95">
        <v>0</v>
      </c>
      <c r="AW1075" s="95">
        <v>77005303</v>
      </c>
      <c r="AX1075" s="94" t="s">
        <v>1241</v>
      </c>
      <c r="AY1075" s="96">
        <v>90000304</v>
      </c>
      <c r="AZ1075" s="97">
        <v>0</v>
      </c>
      <c r="BA1075" s="97">
        <v>0</v>
      </c>
      <c r="BB1075" s="107" t="s">
        <v>1242</v>
      </c>
      <c r="BC1075" s="96">
        <v>0</v>
      </c>
      <c r="BD1075" s="96">
        <v>0</v>
      </c>
      <c r="BE1075" s="96">
        <v>0</v>
      </c>
      <c r="BF1075" s="96">
        <v>0</v>
      </c>
      <c r="BG1075" s="96">
        <v>0</v>
      </c>
      <c r="BH1075" s="96">
        <v>0</v>
      </c>
      <c r="BI1075" s="91">
        <v>0</v>
      </c>
      <c r="BJ1075" s="100">
        <v>0</v>
      </c>
      <c r="BK1075" s="100">
        <v>0</v>
      </c>
      <c r="BL1075" s="100">
        <v>0</v>
      </c>
      <c r="BM1075" s="100">
        <v>0</v>
      </c>
      <c r="BN1075" s="100">
        <v>0</v>
      </c>
      <c r="BO1075" s="100">
        <v>0</v>
      </c>
      <c r="BP1075" s="100">
        <v>0</v>
      </c>
      <c r="BQ1075" s="100">
        <v>0</v>
      </c>
    </row>
    <row r="1076" spans="1:69" s="2" customFormat="1" ht="20.100000000000001" customHeight="1">
      <c r="A1076" s="202"/>
      <c r="B1076" s="202"/>
      <c r="C1076" s="95">
        <v>64015305</v>
      </c>
      <c r="D1076" s="94" t="s">
        <v>1240</v>
      </c>
      <c r="E1076" s="158">
        <v>4</v>
      </c>
      <c r="F1076" s="96">
        <v>63021101</v>
      </c>
      <c r="G1076" s="58">
        <v>64015306</v>
      </c>
      <c r="H1076" s="97">
        <v>0</v>
      </c>
      <c r="I1076" s="95">
        <v>1</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3</v>
      </c>
      <c r="AG1076" s="100">
        <v>0</v>
      </c>
      <c r="AH1076" s="100">
        <v>0</v>
      </c>
      <c r="AI1076" s="100">
        <v>0</v>
      </c>
      <c r="AJ1076" s="100">
        <v>1.5</v>
      </c>
      <c r="AK1076" s="96">
        <v>0</v>
      </c>
      <c r="AL1076" s="96">
        <v>0</v>
      </c>
      <c r="AM1076" s="96">
        <v>0</v>
      </c>
      <c r="AN1076" s="95">
        <v>0.2</v>
      </c>
      <c r="AO1076" s="96">
        <v>3000</v>
      </c>
      <c r="AP1076" s="96">
        <v>0.2</v>
      </c>
      <c r="AQ1076" s="96">
        <v>0</v>
      </c>
      <c r="AR1076" s="100">
        <v>0</v>
      </c>
      <c r="AS1076" s="96">
        <v>0</v>
      </c>
      <c r="AT1076" s="94" t="s">
        <v>162</v>
      </c>
      <c r="AU1076" s="96" t="s">
        <v>360</v>
      </c>
      <c r="AV1076" s="95">
        <v>0</v>
      </c>
      <c r="AW1076" s="95">
        <v>77005303</v>
      </c>
      <c r="AX1076" s="94" t="s">
        <v>1241</v>
      </c>
      <c r="AY1076" s="96">
        <v>90000304</v>
      </c>
      <c r="AZ1076" s="97">
        <v>0</v>
      </c>
      <c r="BA1076" s="97">
        <v>0</v>
      </c>
      <c r="BB1076" s="107" t="s">
        <v>1242</v>
      </c>
      <c r="BC1076" s="96">
        <v>0</v>
      </c>
      <c r="BD1076" s="96">
        <v>0</v>
      </c>
      <c r="BE1076" s="96">
        <v>0</v>
      </c>
      <c r="BF1076" s="96">
        <v>0</v>
      </c>
      <c r="BG1076" s="96">
        <v>0</v>
      </c>
      <c r="BH1076" s="96">
        <v>0</v>
      </c>
      <c r="BI1076" s="91">
        <v>0</v>
      </c>
      <c r="BJ1076" s="100">
        <v>0</v>
      </c>
      <c r="BK1076" s="100">
        <v>0</v>
      </c>
      <c r="BL1076" s="100">
        <v>0</v>
      </c>
      <c r="BM1076" s="100">
        <v>0</v>
      </c>
      <c r="BN1076" s="100">
        <v>0</v>
      </c>
      <c r="BO1076" s="100">
        <v>0</v>
      </c>
      <c r="BP1076" s="100">
        <v>0</v>
      </c>
      <c r="BQ1076" s="100">
        <v>0</v>
      </c>
    </row>
    <row r="1077" spans="1:69" s="2" customFormat="1" ht="19.5" customHeight="1">
      <c r="A1077" s="202"/>
      <c r="B1077" s="202"/>
      <c r="C1077" s="95">
        <v>64015306</v>
      </c>
      <c r="D1077" s="94" t="s">
        <v>1240</v>
      </c>
      <c r="E1077" s="158">
        <v>5</v>
      </c>
      <c r="F1077" s="96">
        <v>63021101</v>
      </c>
      <c r="G1077" s="58">
        <v>0</v>
      </c>
      <c r="H1077" s="97">
        <v>0</v>
      </c>
      <c r="I1077" s="95">
        <v>1</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3</v>
      </c>
      <c r="AG1077" s="100">
        <v>0</v>
      </c>
      <c r="AH1077" s="100">
        <v>0</v>
      </c>
      <c r="AI1077" s="100">
        <v>0</v>
      </c>
      <c r="AJ1077" s="100">
        <v>1.5</v>
      </c>
      <c r="AK1077" s="96">
        <v>0</v>
      </c>
      <c r="AL1077" s="96">
        <v>0</v>
      </c>
      <c r="AM1077" s="96">
        <v>0</v>
      </c>
      <c r="AN1077" s="95">
        <v>0.2</v>
      </c>
      <c r="AO1077" s="96">
        <v>3000</v>
      </c>
      <c r="AP1077" s="96">
        <v>0.2</v>
      </c>
      <c r="AQ1077" s="96">
        <v>0</v>
      </c>
      <c r="AR1077" s="100">
        <v>0</v>
      </c>
      <c r="AS1077" s="96">
        <v>0</v>
      </c>
      <c r="AT1077" s="94" t="s">
        <v>162</v>
      </c>
      <c r="AU1077" s="96" t="s">
        <v>360</v>
      </c>
      <c r="AV1077" s="95">
        <v>0</v>
      </c>
      <c r="AW1077" s="95">
        <v>77005303</v>
      </c>
      <c r="AX1077" s="94" t="s">
        <v>1241</v>
      </c>
      <c r="AY1077" s="96">
        <v>90000304</v>
      </c>
      <c r="AZ1077" s="97">
        <v>0</v>
      </c>
      <c r="BA1077" s="97">
        <v>0</v>
      </c>
      <c r="BB1077" s="107" t="s">
        <v>1242</v>
      </c>
      <c r="BC1077" s="96">
        <v>0</v>
      </c>
      <c r="BD1077" s="96">
        <v>0</v>
      </c>
      <c r="BE1077" s="96">
        <v>0</v>
      </c>
      <c r="BF1077" s="96">
        <v>0</v>
      </c>
      <c r="BG1077" s="96">
        <v>0</v>
      </c>
      <c r="BH1077" s="96">
        <v>0</v>
      </c>
      <c r="BI1077" s="91">
        <v>0</v>
      </c>
      <c r="BJ1077" s="100">
        <v>0</v>
      </c>
      <c r="BK1077" s="100">
        <v>0</v>
      </c>
      <c r="BL1077" s="100">
        <v>0</v>
      </c>
      <c r="BM1077" s="100">
        <v>0</v>
      </c>
      <c r="BN1077" s="100">
        <v>0</v>
      </c>
      <c r="BO1077" s="100">
        <v>0</v>
      </c>
      <c r="BP1077" s="100">
        <v>0</v>
      </c>
      <c r="BQ1077" s="100">
        <v>0</v>
      </c>
    </row>
    <row r="1078" spans="1:69" s="1" customFormat="1" ht="20.100000000000001" customHeight="1">
      <c r="A1078" s="201"/>
      <c r="B1078" s="201"/>
      <c r="C1078" s="63">
        <v>64015401</v>
      </c>
      <c r="D1078" s="57" t="s">
        <v>1243</v>
      </c>
      <c r="E1078" s="158">
        <v>0</v>
      </c>
      <c r="F1078" s="58">
        <v>63021101</v>
      </c>
      <c r="G1078" s="58">
        <v>64015402</v>
      </c>
      <c r="H1078" s="64">
        <v>0</v>
      </c>
      <c r="I1078" s="63">
        <v>1</v>
      </c>
      <c r="J1078" s="58">
        <v>0</v>
      </c>
      <c r="K1078" s="63">
        <v>0</v>
      </c>
      <c r="L1078" s="58">
        <v>0</v>
      </c>
      <c r="M1078" s="58">
        <v>0</v>
      </c>
      <c r="N1078" s="58">
        <v>1</v>
      </c>
      <c r="O1078" s="58">
        <v>0</v>
      </c>
      <c r="P1078" s="58">
        <v>0</v>
      </c>
      <c r="Q1078" s="58">
        <v>0</v>
      </c>
      <c r="R1078" s="66">
        <v>0</v>
      </c>
      <c r="S1078" s="58">
        <v>0</v>
      </c>
      <c r="T1078" s="58">
        <v>1</v>
      </c>
      <c r="U1078" s="58">
        <v>1</v>
      </c>
      <c r="V1078" s="58">
        <v>0</v>
      </c>
      <c r="W1078" s="58">
        <v>0</v>
      </c>
      <c r="X1078" s="58">
        <v>0</v>
      </c>
      <c r="Y1078" s="58">
        <v>0</v>
      </c>
      <c r="Z1078" s="58">
        <v>0</v>
      </c>
      <c r="AA1078" s="58">
        <v>0</v>
      </c>
      <c r="AB1078" s="58">
        <v>0</v>
      </c>
      <c r="AC1078" s="58">
        <v>0</v>
      </c>
      <c r="AD1078" s="58">
        <v>24</v>
      </c>
      <c r="AE1078" s="58">
        <v>0</v>
      </c>
      <c r="AF1078" s="58">
        <v>0</v>
      </c>
      <c r="AG1078" s="66">
        <v>0</v>
      </c>
      <c r="AH1078" s="66">
        <v>0</v>
      </c>
      <c r="AI1078" s="66">
        <v>0</v>
      </c>
      <c r="AJ1078" s="66">
        <v>1.5</v>
      </c>
      <c r="AK1078" s="58">
        <v>0</v>
      </c>
      <c r="AL1078" s="58">
        <v>0</v>
      </c>
      <c r="AM1078" s="58">
        <v>0</v>
      </c>
      <c r="AN1078" s="63">
        <v>0.2</v>
      </c>
      <c r="AO1078" s="58">
        <v>3000</v>
      </c>
      <c r="AP1078" s="58">
        <v>0.2</v>
      </c>
      <c r="AQ1078" s="58">
        <v>0</v>
      </c>
      <c r="AR1078" s="66">
        <v>0</v>
      </c>
      <c r="AS1078" s="58">
        <v>0</v>
      </c>
      <c r="AT1078" s="57" t="s">
        <v>162</v>
      </c>
      <c r="AU1078" s="58" t="s">
        <v>360</v>
      </c>
      <c r="AV1078" s="63">
        <v>0</v>
      </c>
      <c r="AW1078" s="63">
        <v>0</v>
      </c>
      <c r="AX1078" s="57" t="s">
        <v>1244</v>
      </c>
      <c r="AY1078" s="335" t="s">
        <v>1245</v>
      </c>
      <c r="AZ1078" s="64">
        <v>0</v>
      </c>
      <c r="BA1078" s="64">
        <v>0</v>
      </c>
      <c r="BB1078" s="81" t="s">
        <v>1246</v>
      </c>
      <c r="BC1078" s="58">
        <v>0</v>
      </c>
      <c r="BD1078" s="58">
        <v>0</v>
      </c>
      <c r="BE1078" s="58">
        <v>0</v>
      </c>
      <c r="BF1078" s="58">
        <v>0</v>
      </c>
      <c r="BG1078" s="58">
        <v>0</v>
      </c>
      <c r="BH1078" s="58">
        <v>0</v>
      </c>
      <c r="BI1078" s="87">
        <v>0</v>
      </c>
      <c r="BJ1078" s="66">
        <v>0</v>
      </c>
      <c r="BK1078" s="66">
        <v>0</v>
      </c>
      <c r="BL1078" s="66">
        <v>0</v>
      </c>
      <c r="BM1078" s="66">
        <v>0</v>
      </c>
      <c r="BN1078" s="66">
        <v>0</v>
      </c>
      <c r="BO1078" s="66">
        <v>0</v>
      </c>
      <c r="BP1078" s="66">
        <v>0</v>
      </c>
      <c r="BQ1078" s="66">
        <v>0</v>
      </c>
    </row>
    <row r="1079" spans="1:69" s="1" customFormat="1" ht="20.100000000000001" customHeight="1">
      <c r="A1079" s="201"/>
      <c r="B1079" s="201"/>
      <c r="C1079" s="63">
        <v>64015402</v>
      </c>
      <c r="D1079" s="57" t="s">
        <v>1243</v>
      </c>
      <c r="E1079" s="158">
        <v>1</v>
      </c>
      <c r="F1079" s="58">
        <v>63021101</v>
      </c>
      <c r="G1079" s="58">
        <v>64015403</v>
      </c>
      <c r="H1079" s="64">
        <v>0</v>
      </c>
      <c r="I1079" s="63">
        <v>1</v>
      </c>
      <c r="J1079" s="58">
        <v>0</v>
      </c>
      <c r="K1079" s="63">
        <v>0</v>
      </c>
      <c r="L1079" s="58">
        <v>0</v>
      </c>
      <c r="M1079" s="58">
        <v>0</v>
      </c>
      <c r="N1079" s="58">
        <v>1</v>
      </c>
      <c r="O1079" s="58">
        <v>0</v>
      </c>
      <c r="P1079" s="58">
        <v>0</v>
      </c>
      <c r="Q1079" s="58">
        <v>0</v>
      </c>
      <c r="R1079" s="66">
        <v>0</v>
      </c>
      <c r="S1079" s="58">
        <v>0</v>
      </c>
      <c r="T1079" s="58">
        <v>1</v>
      </c>
      <c r="U1079" s="58">
        <v>1</v>
      </c>
      <c r="V1079" s="58">
        <v>0</v>
      </c>
      <c r="W1079" s="58">
        <v>0</v>
      </c>
      <c r="X1079" s="58">
        <v>0</v>
      </c>
      <c r="Y1079" s="58">
        <v>0</v>
      </c>
      <c r="Z1079" s="58">
        <v>0</v>
      </c>
      <c r="AA1079" s="58">
        <v>0</v>
      </c>
      <c r="AB1079" s="58">
        <v>0</v>
      </c>
      <c r="AC1079" s="58">
        <v>0</v>
      </c>
      <c r="AD1079" s="58">
        <v>24</v>
      </c>
      <c r="AE1079" s="58">
        <v>0</v>
      </c>
      <c r="AF1079" s="58">
        <v>0</v>
      </c>
      <c r="AG1079" s="66">
        <v>0</v>
      </c>
      <c r="AH1079" s="66">
        <v>0</v>
      </c>
      <c r="AI1079" s="66">
        <v>0</v>
      </c>
      <c r="AJ1079" s="66">
        <v>1.5</v>
      </c>
      <c r="AK1079" s="58">
        <v>0</v>
      </c>
      <c r="AL1079" s="58">
        <v>0</v>
      </c>
      <c r="AM1079" s="58">
        <v>0</v>
      </c>
      <c r="AN1079" s="63">
        <v>0.2</v>
      </c>
      <c r="AO1079" s="58">
        <v>3000</v>
      </c>
      <c r="AP1079" s="58">
        <v>0.2</v>
      </c>
      <c r="AQ1079" s="58">
        <v>0</v>
      </c>
      <c r="AR1079" s="66">
        <v>0</v>
      </c>
      <c r="AS1079" s="58">
        <v>0</v>
      </c>
      <c r="AT1079" s="57" t="s">
        <v>162</v>
      </c>
      <c r="AU1079" s="58" t="s">
        <v>360</v>
      </c>
      <c r="AV1079" s="63">
        <v>0</v>
      </c>
      <c r="AW1079" s="63">
        <v>0</v>
      </c>
      <c r="AX1079" s="57" t="s">
        <v>1244</v>
      </c>
      <c r="AY1079" s="335" t="s">
        <v>1245</v>
      </c>
      <c r="AZ1079" s="64">
        <v>0</v>
      </c>
      <c r="BA1079" s="64">
        <v>0</v>
      </c>
      <c r="BB1079" s="81" t="s">
        <v>1246</v>
      </c>
      <c r="BC1079" s="58">
        <v>0</v>
      </c>
      <c r="BD1079" s="58">
        <v>0</v>
      </c>
      <c r="BE1079" s="58">
        <v>0</v>
      </c>
      <c r="BF1079" s="58">
        <v>0</v>
      </c>
      <c r="BG1079" s="58">
        <v>0</v>
      </c>
      <c r="BH1079" s="58">
        <v>0</v>
      </c>
      <c r="BI1079" s="87">
        <v>0</v>
      </c>
      <c r="BJ1079" s="66">
        <v>0</v>
      </c>
      <c r="BK1079" s="66">
        <v>0</v>
      </c>
      <c r="BL1079" s="66">
        <v>0</v>
      </c>
      <c r="BM1079" s="66">
        <v>0</v>
      </c>
      <c r="BN1079" s="66">
        <v>0</v>
      </c>
      <c r="BO1079" s="66">
        <v>0</v>
      </c>
      <c r="BP1079" s="66">
        <v>0</v>
      </c>
      <c r="BQ1079" s="66">
        <v>0</v>
      </c>
    </row>
    <row r="1080" spans="1:69" s="1" customFormat="1" ht="20.100000000000001" customHeight="1">
      <c r="A1080" s="201"/>
      <c r="B1080" s="201"/>
      <c r="C1080" s="63">
        <v>64015403</v>
      </c>
      <c r="D1080" s="57" t="s">
        <v>1243</v>
      </c>
      <c r="E1080" s="158">
        <v>2</v>
      </c>
      <c r="F1080" s="58">
        <v>63021101</v>
      </c>
      <c r="G1080" s="58">
        <v>64015404</v>
      </c>
      <c r="H1080" s="64">
        <v>0</v>
      </c>
      <c r="I1080" s="63">
        <v>1</v>
      </c>
      <c r="J1080" s="58">
        <v>0</v>
      </c>
      <c r="K1080" s="63">
        <v>0</v>
      </c>
      <c r="L1080" s="58">
        <v>0</v>
      </c>
      <c r="M1080" s="58">
        <v>0</v>
      </c>
      <c r="N1080" s="58">
        <v>1</v>
      </c>
      <c r="O1080" s="58">
        <v>0</v>
      </c>
      <c r="P1080" s="58">
        <v>0</v>
      </c>
      <c r="Q1080" s="58">
        <v>0</v>
      </c>
      <c r="R1080" s="66">
        <v>0</v>
      </c>
      <c r="S1080" s="58">
        <v>0</v>
      </c>
      <c r="T1080" s="58">
        <v>1</v>
      </c>
      <c r="U1080" s="58">
        <v>1</v>
      </c>
      <c r="V1080" s="58">
        <v>0</v>
      </c>
      <c r="W1080" s="58">
        <v>0</v>
      </c>
      <c r="X1080" s="58">
        <v>0</v>
      </c>
      <c r="Y1080" s="58">
        <v>0</v>
      </c>
      <c r="Z1080" s="58">
        <v>0</v>
      </c>
      <c r="AA1080" s="58">
        <v>0</v>
      </c>
      <c r="AB1080" s="58">
        <v>0</v>
      </c>
      <c r="AC1080" s="58">
        <v>0</v>
      </c>
      <c r="AD1080" s="58">
        <v>24</v>
      </c>
      <c r="AE1080" s="58">
        <v>0</v>
      </c>
      <c r="AF1080" s="58">
        <v>0</v>
      </c>
      <c r="AG1080" s="66">
        <v>0</v>
      </c>
      <c r="AH1080" s="66">
        <v>0</v>
      </c>
      <c r="AI1080" s="66">
        <v>0</v>
      </c>
      <c r="AJ1080" s="66">
        <v>1.5</v>
      </c>
      <c r="AK1080" s="58">
        <v>0</v>
      </c>
      <c r="AL1080" s="58">
        <v>0</v>
      </c>
      <c r="AM1080" s="58">
        <v>0</v>
      </c>
      <c r="AN1080" s="63">
        <v>0.2</v>
      </c>
      <c r="AO1080" s="58">
        <v>3000</v>
      </c>
      <c r="AP1080" s="58">
        <v>0.2</v>
      </c>
      <c r="AQ1080" s="58">
        <v>0</v>
      </c>
      <c r="AR1080" s="66">
        <v>0</v>
      </c>
      <c r="AS1080" s="58">
        <v>0</v>
      </c>
      <c r="AT1080" s="57" t="s">
        <v>162</v>
      </c>
      <c r="AU1080" s="58" t="s">
        <v>360</v>
      </c>
      <c r="AV1080" s="63">
        <v>0</v>
      </c>
      <c r="AW1080" s="63">
        <v>0</v>
      </c>
      <c r="AX1080" s="57" t="s">
        <v>1244</v>
      </c>
      <c r="AY1080" s="335" t="s">
        <v>1245</v>
      </c>
      <c r="AZ1080" s="64">
        <v>0</v>
      </c>
      <c r="BA1080" s="64">
        <v>0</v>
      </c>
      <c r="BB1080" s="81" t="s">
        <v>1246</v>
      </c>
      <c r="BC1080" s="58">
        <v>0</v>
      </c>
      <c r="BD1080" s="58">
        <v>0</v>
      </c>
      <c r="BE1080" s="58">
        <v>0</v>
      </c>
      <c r="BF1080" s="58">
        <v>0</v>
      </c>
      <c r="BG1080" s="58">
        <v>0</v>
      </c>
      <c r="BH1080" s="58">
        <v>0</v>
      </c>
      <c r="BI1080" s="87">
        <v>0</v>
      </c>
      <c r="BJ1080" s="66">
        <v>0</v>
      </c>
      <c r="BK1080" s="66">
        <v>0</v>
      </c>
      <c r="BL1080" s="66">
        <v>0</v>
      </c>
      <c r="BM1080" s="66">
        <v>0</v>
      </c>
      <c r="BN1080" s="66">
        <v>0</v>
      </c>
      <c r="BO1080" s="66">
        <v>0</v>
      </c>
      <c r="BP1080" s="66">
        <v>0</v>
      </c>
      <c r="BQ1080" s="66">
        <v>0</v>
      </c>
    </row>
    <row r="1081" spans="1:69" s="1" customFormat="1" ht="20.100000000000001" customHeight="1">
      <c r="A1081" s="201"/>
      <c r="B1081" s="201"/>
      <c r="C1081" s="63">
        <v>64015404</v>
      </c>
      <c r="D1081" s="57" t="s">
        <v>1243</v>
      </c>
      <c r="E1081" s="158">
        <v>3</v>
      </c>
      <c r="F1081" s="58">
        <v>63021101</v>
      </c>
      <c r="G1081" s="58">
        <v>64015405</v>
      </c>
      <c r="H1081" s="64">
        <v>0</v>
      </c>
      <c r="I1081" s="63">
        <v>1</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57" t="s">
        <v>162</v>
      </c>
      <c r="AU1081" s="58" t="s">
        <v>360</v>
      </c>
      <c r="AV1081" s="63">
        <v>0</v>
      </c>
      <c r="AW1081" s="63">
        <v>0</v>
      </c>
      <c r="AX1081" s="57" t="s">
        <v>1244</v>
      </c>
      <c r="AY1081" s="335" t="s">
        <v>1245</v>
      </c>
      <c r="AZ1081" s="64">
        <v>0</v>
      </c>
      <c r="BA1081" s="64">
        <v>0</v>
      </c>
      <c r="BB1081" s="81" t="s">
        <v>1246</v>
      </c>
      <c r="BC1081" s="58">
        <v>0</v>
      </c>
      <c r="BD1081" s="58">
        <v>0</v>
      </c>
      <c r="BE1081" s="58">
        <v>0</v>
      </c>
      <c r="BF1081" s="58">
        <v>0</v>
      </c>
      <c r="BG1081" s="58">
        <v>0</v>
      </c>
      <c r="BH1081" s="58">
        <v>0</v>
      </c>
      <c r="BI1081" s="87">
        <v>0</v>
      </c>
      <c r="BJ1081" s="66">
        <v>0</v>
      </c>
      <c r="BK1081" s="66">
        <v>0</v>
      </c>
      <c r="BL1081" s="66">
        <v>0</v>
      </c>
      <c r="BM1081" s="66">
        <v>0</v>
      </c>
      <c r="BN1081" s="66">
        <v>0</v>
      </c>
      <c r="BO1081" s="66">
        <v>0</v>
      </c>
      <c r="BP1081" s="66">
        <v>0</v>
      </c>
      <c r="BQ1081" s="66">
        <v>0</v>
      </c>
    </row>
    <row r="1082" spans="1:69" s="1" customFormat="1" ht="20.100000000000001" customHeight="1">
      <c r="A1082" s="201"/>
      <c r="B1082" s="201"/>
      <c r="C1082" s="63">
        <v>64015405</v>
      </c>
      <c r="D1082" s="57" t="s">
        <v>1243</v>
      </c>
      <c r="E1082" s="158">
        <v>4</v>
      </c>
      <c r="F1082" s="58">
        <v>63021101</v>
      </c>
      <c r="G1082" s="58">
        <v>64015406</v>
      </c>
      <c r="H1082" s="64">
        <v>0</v>
      </c>
      <c r="I1082" s="63">
        <v>1</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57" t="s">
        <v>162</v>
      </c>
      <c r="AU1082" s="58" t="s">
        <v>360</v>
      </c>
      <c r="AV1082" s="63">
        <v>0</v>
      </c>
      <c r="AW1082" s="63">
        <v>0</v>
      </c>
      <c r="AX1082" s="57" t="s">
        <v>1244</v>
      </c>
      <c r="AY1082" s="335" t="s">
        <v>1245</v>
      </c>
      <c r="AZ1082" s="64">
        <v>0</v>
      </c>
      <c r="BA1082" s="64">
        <v>0</v>
      </c>
      <c r="BB1082" s="81" t="s">
        <v>1246</v>
      </c>
      <c r="BC1082" s="58">
        <v>0</v>
      </c>
      <c r="BD1082" s="58">
        <v>0</v>
      </c>
      <c r="BE1082" s="58">
        <v>0</v>
      </c>
      <c r="BF1082" s="58">
        <v>0</v>
      </c>
      <c r="BG1082" s="58">
        <v>0</v>
      </c>
      <c r="BH1082" s="58">
        <v>0</v>
      </c>
      <c r="BI1082" s="87">
        <v>0</v>
      </c>
      <c r="BJ1082" s="66">
        <v>0</v>
      </c>
      <c r="BK1082" s="66">
        <v>0</v>
      </c>
      <c r="BL1082" s="66">
        <v>0</v>
      </c>
      <c r="BM1082" s="66">
        <v>0</v>
      </c>
      <c r="BN1082" s="66">
        <v>0</v>
      </c>
      <c r="BO1082" s="66">
        <v>0</v>
      </c>
      <c r="BP1082" s="66">
        <v>0</v>
      </c>
      <c r="BQ1082" s="66">
        <v>0</v>
      </c>
    </row>
    <row r="1083" spans="1:69" s="1" customFormat="1" ht="20.100000000000001" customHeight="1">
      <c r="A1083" s="201"/>
      <c r="B1083" s="201"/>
      <c r="C1083" s="63">
        <v>64015406</v>
      </c>
      <c r="D1083" s="57" t="s">
        <v>1243</v>
      </c>
      <c r="E1083" s="158">
        <v>5</v>
      </c>
      <c r="F1083" s="58">
        <v>63021101</v>
      </c>
      <c r="G1083" s="58">
        <v>0</v>
      </c>
      <c r="H1083" s="64">
        <v>0</v>
      </c>
      <c r="I1083" s="63">
        <v>1</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57" t="s">
        <v>162</v>
      </c>
      <c r="AU1083" s="58" t="s">
        <v>360</v>
      </c>
      <c r="AV1083" s="63">
        <v>0</v>
      </c>
      <c r="AW1083" s="63">
        <v>0</v>
      </c>
      <c r="AX1083" s="57" t="s">
        <v>1244</v>
      </c>
      <c r="AY1083" s="335" t="s">
        <v>1245</v>
      </c>
      <c r="AZ1083" s="64">
        <v>0</v>
      </c>
      <c r="BA1083" s="64">
        <v>0</v>
      </c>
      <c r="BB1083" s="81" t="s">
        <v>1246</v>
      </c>
      <c r="BC1083" s="58">
        <v>0</v>
      </c>
      <c r="BD1083" s="58">
        <v>0</v>
      </c>
      <c r="BE1083" s="58">
        <v>0</v>
      </c>
      <c r="BF1083" s="58">
        <v>0</v>
      </c>
      <c r="BG1083" s="58">
        <v>0</v>
      </c>
      <c r="BH1083" s="58">
        <v>0</v>
      </c>
      <c r="BI1083" s="87">
        <v>0</v>
      </c>
      <c r="BJ1083" s="66">
        <v>0</v>
      </c>
      <c r="BK1083" s="66">
        <v>0</v>
      </c>
      <c r="BL1083" s="66">
        <v>0</v>
      </c>
      <c r="BM1083" s="66">
        <v>0</v>
      </c>
      <c r="BN1083" s="66">
        <v>0</v>
      </c>
      <c r="BO1083" s="66">
        <v>0</v>
      </c>
      <c r="BP1083" s="66">
        <v>0</v>
      </c>
      <c r="BQ1083" s="66">
        <v>0</v>
      </c>
    </row>
    <row r="1084" spans="1:69" s="3" customFormat="1" ht="20.100000000000001" customHeight="1">
      <c r="A1084" s="203"/>
      <c r="B1084" s="203"/>
      <c r="C1084" s="204">
        <v>64015501</v>
      </c>
      <c r="D1084" s="205" t="s">
        <v>392</v>
      </c>
      <c r="E1084" s="206">
        <v>1</v>
      </c>
      <c r="F1084" s="207">
        <v>63021101</v>
      </c>
      <c r="G1084" s="204">
        <v>0</v>
      </c>
      <c r="H1084" s="208">
        <v>0</v>
      </c>
      <c r="I1084" s="204">
        <v>1</v>
      </c>
      <c r="J1084" s="207">
        <v>0</v>
      </c>
      <c r="K1084" s="204">
        <v>0</v>
      </c>
      <c r="L1084" s="207">
        <v>0</v>
      </c>
      <c r="M1084" s="207">
        <v>0</v>
      </c>
      <c r="N1084" s="207">
        <v>1</v>
      </c>
      <c r="O1084" s="207">
        <v>0</v>
      </c>
      <c r="P1084" s="207">
        <v>0</v>
      </c>
      <c r="Q1084" s="207">
        <v>0</v>
      </c>
      <c r="R1084" s="209">
        <v>0</v>
      </c>
      <c r="S1084" s="207">
        <v>0</v>
      </c>
      <c r="T1084" s="207">
        <v>1</v>
      </c>
      <c r="U1084" s="207">
        <v>1</v>
      </c>
      <c r="V1084" s="207">
        <v>0</v>
      </c>
      <c r="W1084" s="207">
        <v>0</v>
      </c>
      <c r="X1084" s="207">
        <v>0</v>
      </c>
      <c r="Y1084" s="207">
        <v>0</v>
      </c>
      <c r="Z1084" s="207">
        <v>0</v>
      </c>
      <c r="AA1084" s="207">
        <v>0</v>
      </c>
      <c r="AB1084" s="207">
        <v>0</v>
      </c>
      <c r="AC1084" s="207">
        <v>0</v>
      </c>
      <c r="AD1084" s="207">
        <v>24</v>
      </c>
      <c r="AE1084" s="207">
        <v>0</v>
      </c>
      <c r="AF1084" s="207">
        <v>0</v>
      </c>
      <c r="AG1084" s="209">
        <v>0</v>
      </c>
      <c r="AH1084" s="209">
        <v>0</v>
      </c>
      <c r="AI1084" s="209">
        <v>0</v>
      </c>
      <c r="AJ1084" s="209">
        <v>1.5</v>
      </c>
      <c r="AK1084" s="207">
        <v>0</v>
      </c>
      <c r="AL1084" s="207">
        <v>0</v>
      </c>
      <c r="AM1084" s="207">
        <v>0</v>
      </c>
      <c r="AN1084" s="204">
        <v>0.2</v>
      </c>
      <c r="AO1084" s="207">
        <v>3000</v>
      </c>
      <c r="AP1084" s="207">
        <v>0.2</v>
      </c>
      <c r="AQ1084" s="207">
        <v>0</v>
      </c>
      <c r="AR1084" s="209">
        <v>0</v>
      </c>
      <c r="AS1084" s="207" t="s">
        <v>162</v>
      </c>
      <c r="AT1084" s="205" t="s">
        <v>162</v>
      </c>
      <c r="AU1084" s="207" t="s">
        <v>360</v>
      </c>
      <c r="AV1084" s="204">
        <v>0</v>
      </c>
      <c r="AW1084" s="204">
        <v>0</v>
      </c>
      <c r="AX1084" s="205" t="s">
        <v>1247</v>
      </c>
      <c r="AY1084" s="337" t="s">
        <v>1248</v>
      </c>
      <c r="AZ1084" s="208">
        <v>0</v>
      </c>
      <c r="BA1084" s="208">
        <v>0</v>
      </c>
      <c r="BB1084" s="214" t="s">
        <v>1249</v>
      </c>
      <c r="BC1084" s="207">
        <v>0</v>
      </c>
      <c r="BD1084" s="207">
        <v>0</v>
      </c>
      <c r="BE1084" s="207">
        <v>0</v>
      </c>
      <c r="BF1084" s="207">
        <v>0</v>
      </c>
      <c r="BG1084" s="207">
        <v>0</v>
      </c>
      <c r="BH1084" s="207">
        <v>0</v>
      </c>
      <c r="BI1084" s="206">
        <v>0</v>
      </c>
      <c r="BJ1084" s="209">
        <v>0</v>
      </c>
      <c r="BK1084" s="209">
        <v>0</v>
      </c>
      <c r="BL1084" s="209">
        <v>0</v>
      </c>
      <c r="BM1084" s="209">
        <v>0</v>
      </c>
      <c r="BN1084" s="209">
        <v>0</v>
      </c>
      <c r="BO1084" s="209">
        <v>0</v>
      </c>
      <c r="BP1084" s="209">
        <v>0</v>
      </c>
      <c r="BQ1084" s="209">
        <v>0</v>
      </c>
    </row>
    <row r="1085" spans="1:69" s="3" customFormat="1" ht="20.100000000000001" customHeight="1">
      <c r="C1085" s="204">
        <v>64015601</v>
      </c>
      <c r="D1085" s="211" t="s">
        <v>1250</v>
      </c>
      <c r="E1085" s="207">
        <v>1</v>
      </c>
      <c r="F1085" s="207">
        <v>0</v>
      </c>
      <c r="G1085" s="204">
        <v>0</v>
      </c>
      <c r="H1085" s="208">
        <v>0</v>
      </c>
      <c r="I1085" s="207">
        <v>1</v>
      </c>
      <c r="J1085" s="207">
        <v>0</v>
      </c>
      <c r="K1085" s="207">
        <v>0</v>
      </c>
      <c r="L1085" s="204">
        <v>0</v>
      </c>
      <c r="M1085" s="204">
        <v>0</v>
      </c>
      <c r="N1085" s="204">
        <v>2</v>
      </c>
      <c r="O1085" s="204">
        <v>16</v>
      </c>
      <c r="P1085" s="204">
        <v>10</v>
      </c>
      <c r="Q1085" s="204">
        <v>0</v>
      </c>
      <c r="R1085" s="209">
        <v>0</v>
      </c>
      <c r="S1085" s="208">
        <v>0</v>
      </c>
      <c r="T1085" s="207">
        <v>1</v>
      </c>
      <c r="U1085" s="204">
        <v>2</v>
      </c>
      <c r="V1085" s="204">
        <v>0</v>
      </c>
      <c r="W1085" s="204">
        <v>2.6</v>
      </c>
      <c r="X1085" s="204">
        <v>0</v>
      </c>
      <c r="Y1085" s="204">
        <v>1</v>
      </c>
      <c r="Z1085" s="204">
        <v>0</v>
      </c>
      <c r="AA1085" s="204">
        <v>0</v>
      </c>
      <c r="AB1085" s="204">
        <v>0</v>
      </c>
      <c r="AC1085" s="204">
        <v>0</v>
      </c>
      <c r="AD1085" s="204">
        <v>0</v>
      </c>
      <c r="AE1085" s="204">
        <v>2</v>
      </c>
      <c r="AF1085" s="204" t="s">
        <v>171</v>
      </c>
      <c r="AG1085" s="209">
        <v>0</v>
      </c>
      <c r="AH1085" s="209">
        <v>2</v>
      </c>
      <c r="AI1085" s="209">
        <v>0</v>
      </c>
      <c r="AJ1085" s="209">
        <v>3</v>
      </c>
      <c r="AK1085" s="204">
        <v>0</v>
      </c>
      <c r="AL1085" s="204">
        <v>0</v>
      </c>
      <c r="AM1085" s="204">
        <v>0</v>
      </c>
      <c r="AN1085" s="204">
        <v>1</v>
      </c>
      <c r="AO1085" s="204">
        <v>2000</v>
      </c>
      <c r="AP1085" s="204">
        <v>1</v>
      </c>
      <c r="AQ1085" s="204">
        <v>0</v>
      </c>
      <c r="AR1085" s="209">
        <v>0</v>
      </c>
      <c r="AS1085" s="204">
        <v>95103003</v>
      </c>
      <c r="AT1085" s="211" t="s">
        <v>218</v>
      </c>
      <c r="AU1085" s="204" t="s">
        <v>353</v>
      </c>
      <c r="AV1085" s="204">
        <v>10000015</v>
      </c>
      <c r="AW1085" s="204">
        <v>77005304</v>
      </c>
      <c r="AX1085" s="205" t="s">
        <v>164</v>
      </c>
      <c r="AY1085" s="211">
        <v>0</v>
      </c>
      <c r="AZ1085" s="208">
        <v>0</v>
      </c>
      <c r="BA1085" s="208">
        <v>0</v>
      </c>
      <c r="BB1085" s="218" t="s">
        <v>1251</v>
      </c>
      <c r="BC1085" s="204">
        <v>0</v>
      </c>
      <c r="BD1085" s="207">
        <v>0</v>
      </c>
      <c r="BE1085" s="204">
        <v>0</v>
      </c>
      <c r="BF1085" s="204">
        <v>0</v>
      </c>
      <c r="BG1085" s="204">
        <v>0</v>
      </c>
      <c r="BH1085" s="204">
        <v>0</v>
      </c>
      <c r="BI1085" s="206">
        <v>0</v>
      </c>
      <c r="BJ1085" s="209">
        <v>1</v>
      </c>
      <c r="BK1085" s="209">
        <v>0</v>
      </c>
      <c r="BL1085" s="209">
        <v>0</v>
      </c>
      <c r="BM1085" s="209">
        <v>0</v>
      </c>
      <c r="BN1085" s="209">
        <v>0</v>
      </c>
      <c r="BO1085" s="209">
        <v>0</v>
      </c>
      <c r="BP1085" s="209">
        <v>0</v>
      </c>
      <c r="BQ1085" s="209">
        <v>0</v>
      </c>
    </row>
    <row r="1086" spans="1:69" s="3" customFormat="1" ht="19.5" customHeight="1">
      <c r="A1086" s="203"/>
      <c r="B1086" s="203"/>
      <c r="C1086" s="204">
        <v>64015602</v>
      </c>
      <c r="D1086" s="205" t="s">
        <v>801</v>
      </c>
      <c r="E1086" s="207">
        <v>1</v>
      </c>
      <c r="F1086" s="207">
        <v>0</v>
      </c>
      <c r="G1086" s="207">
        <v>0</v>
      </c>
      <c r="H1086" s="208">
        <v>0</v>
      </c>
      <c r="I1086" s="204">
        <v>1</v>
      </c>
      <c r="J1086" s="204">
        <v>0</v>
      </c>
      <c r="K1086" s="204">
        <v>0</v>
      </c>
      <c r="L1086" s="207">
        <v>0</v>
      </c>
      <c r="M1086" s="207">
        <v>0</v>
      </c>
      <c r="N1086" s="207">
        <v>2</v>
      </c>
      <c r="O1086" s="207">
        <v>1</v>
      </c>
      <c r="P1086" s="207">
        <v>0.2</v>
      </c>
      <c r="Q1086" s="207">
        <v>0</v>
      </c>
      <c r="R1086" s="209">
        <v>0</v>
      </c>
      <c r="S1086" s="207">
        <v>0</v>
      </c>
      <c r="T1086" s="207">
        <v>1</v>
      </c>
      <c r="U1086" s="207">
        <v>1</v>
      </c>
      <c r="V1086" s="207">
        <v>0</v>
      </c>
      <c r="W1086" s="207">
        <v>0</v>
      </c>
      <c r="X1086" s="207">
        <v>0</v>
      </c>
      <c r="Y1086" s="207">
        <v>1</v>
      </c>
      <c r="Z1086" s="207">
        <v>0</v>
      </c>
      <c r="AA1086" s="207">
        <v>0</v>
      </c>
      <c r="AB1086" s="207">
        <v>0</v>
      </c>
      <c r="AC1086" s="207">
        <v>1</v>
      </c>
      <c r="AD1086" s="207">
        <v>12</v>
      </c>
      <c r="AE1086" s="207">
        <v>2</v>
      </c>
      <c r="AF1086" s="207" t="s">
        <v>171</v>
      </c>
      <c r="AG1086" s="209">
        <v>0</v>
      </c>
      <c r="AH1086" s="209">
        <v>2</v>
      </c>
      <c r="AI1086" s="209">
        <v>0</v>
      </c>
      <c r="AJ1086" s="209">
        <v>1.5</v>
      </c>
      <c r="AK1086" s="207">
        <v>0</v>
      </c>
      <c r="AL1086" s="207">
        <v>0</v>
      </c>
      <c r="AM1086" s="207">
        <v>0</v>
      </c>
      <c r="AN1086" s="207">
        <v>0.3</v>
      </c>
      <c r="AO1086" s="207">
        <v>300</v>
      </c>
      <c r="AP1086" s="207">
        <v>0</v>
      </c>
      <c r="AQ1086" s="207">
        <v>15</v>
      </c>
      <c r="AR1086" s="209">
        <v>0</v>
      </c>
      <c r="AS1086" s="210">
        <v>0</v>
      </c>
      <c r="AT1086" s="205" t="s">
        <v>162</v>
      </c>
      <c r="AU1086" s="207" t="s">
        <v>173</v>
      </c>
      <c r="AV1086" s="204">
        <v>0</v>
      </c>
      <c r="AW1086" s="204">
        <v>0</v>
      </c>
      <c r="AX1086" s="215" t="s">
        <v>174</v>
      </c>
      <c r="AY1086" s="207">
        <v>1</v>
      </c>
      <c r="AZ1086" s="208">
        <v>0</v>
      </c>
      <c r="BA1086" s="208">
        <v>0</v>
      </c>
      <c r="BB1086" s="214" t="s">
        <v>1252</v>
      </c>
      <c r="BC1086" s="207">
        <v>0</v>
      </c>
      <c r="BD1086" s="207">
        <v>0</v>
      </c>
      <c r="BE1086" s="207">
        <v>0</v>
      </c>
      <c r="BF1086" s="207">
        <v>0</v>
      </c>
      <c r="BG1086" s="207">
        <v>0</v>
      </c>
      <c r="BH1086" s="207">
        <v>0</v>
      </c>
      <c r="BI1086" s="206">
        <v>0</v>
      </c>
      <c r="BJ1086" s="209">
        <v>0</v>
      </c>
      <c r="BK1086" s="209">
        <v>0</v>
      </c>
      <c r="BL1086" s="209">
        <v>0</v>
      </c>
      <c r="BM1086" s="209">
        <v>0</v>
      </c>
      <c r="BN1086" s="209">
        <v>0</v>
      </c>
      <c r="BO1086" s="209">
        <v>1</v>
      </c>
      <c r="BP1086" s="209">
        <v>64015603</v>
      </c>
      <c r="BQ1086" s="209">
        <v>0</v>
      </c>
    </row>
    <row r="1087" spans="1:69" s="3" customFormat="1" ht="19.5" customHeight="1">
      <c r="A1087" s="203"/>
      <c r="B1087" s="203"/>
      <c r="C1087" s="204">
        <v>64015603</v>
      </c>
      <c r="D1087" s="211" t="s">
        <v>801</v>
      </c>
      <c r="E1087" s="207">
        <v>1</v>
      </c>
      <c r="F1087" s="207">
        <v>0</v>
      </c>
      <c r="G1087" s="204">
        <v>0</v>
      </c>
      <c r="H1087" s="208">
        <v>0</v>
      </c>
      <c r="I1087" s="207">
        <v>1</v>
      </c>
      <c r="J1087" s="207">
        <v>0</v>
      </c>
      <c r="K1087" s="207">
        <v>0</v>
      </c>
      <c r="L1087" s="204">
        <v>0</v>
      </c>
      <c r="M1087" s="204">
        <v>0</v>
      </c>
      <c r="N1087" s="204">
        <v>2</v>
      </c>
      <c r="O1087" s="204">
        <v>1</v>
      </c>
      <c r="P1087" s="204">
        <v>1</v>
      </c>
      <c r="Q1087" s="204">
        <v>0</v>
      </c>
      <c r="R1087" s="209">
        <v>0</v>
      </c>
      <c r="S1087" s="208">
        <v>0</v>
      </c>
      <c r="T1087" s="207">
        <v>1</v>
      </c>
      <c r="U1087" s="204">
        <v>1</v>
      </c>
      <c r="V1087" s="204">
        <v>0</v>
      </c>
      <c r="W1087" s="204">
        <v>1.5</v>
      </c>
      <c r="X1087" s="204">
        <v>0</v>
      </c>
      <c r="Y1087" s="204">
        <v>1</v>
      </c>
      <c r="Z1087" s="204">
        <v>0</v>
      </c>
      <c r="AA1087" s="204">
        <v>0</v>
      </c>
      <c r="AB1087" s="204">
        <v>0</v>
      </c>
      <c r="AC1087" s="204">
        <v>0</v>
      </c>
      <c r="AD1087" s="204">
        <v>0</v>
      </c>
      <c r="AE1087" s="204">
        <v>1</v>
      </c>
      <c r="AF1087" s="216">
        <v>4</v>
      </c>
      <c r="AG1087" s="209">
        <v>0</v>
      </c>
      <c r="AH1087" s="209">
        <v>1</v>
      </c>
      <c r="AI1087" s="209">
        <v>0</v>
      </c>
      <c r="AJ1087" s="209">
        <v>5</v>
      </c>
      <c r="AK1087" s="204">
        <v>0</v>
      </c>
      <c r="AL1087" s="204">
        <v>1</v>
      </c>
      <c r="AM1087" s="204">
        <v>0</v>
      </c>
      <c r="AN1087" s="204">
        <v>0.6</v>
      </c>
      <c r="AO1087" s="204">
        <v>2000</v>
      </c>
      <c r="AP1087" s="204">
        <v>0.6</v>
      </c>
      <c r="AQ1087" s="204">
        <v>0</v>
      </c>
      <c r="AR1087" s="209">
        <v>0</v>
      </c>
      <c r="AS1087" s="204">
        <v>95103001</v>
      </c>
      <c r="AT1087" s="211" t="s">
        <v>218</v>
      </c>
      <c r="AU1087" s="204" t="s">
        <v>360</v>
      </c>
      <c r="AV1087" s="204">
        <v>10001005</v>
      </c>
      <c r="AW1087" s="204">
        <v>77005305</v>
      </c>
      <c r="AX1087" s="211" t="s">
        <v>164</v>
      </c>
      <c r="AY1087" s="211">
        <v>0</v>
      </c>
      <c r="AZ1087" s="208">
        <v>0</v>
      </c>
      <c r="BA1087" s="208">
        <v>0</v>
      </c>
      <c r="BB1087" s="218" t="s">
        <v>803</v>
      </c>
      <c r="BC1087" s="204">
        <v>0</v>
      </c>
      <c r="BD1087" s="207">
        <v>0</v>
      </c>
      <c r="BE1087" s="204">
        <v>0</v>
      </c>
      <c r="BF1087" s="204">
        <v>0</v>
      </c>
      <c r="BG1087" s="204">
        <v>0</v>
      </c>
      <c r="BH1087" s="204">
        <v>0</v>
      </c>
      <c r="BI1087" s="206">
        <v>0</v>
      </c>
      <c r="BJ1087" s="209">
        <v>0</v>
      </c>
      <c r="BK1087" s="209">
        <v>0</v>
      </c>
      <c r="BL1087" s="209">
        <v>0</v>
      </c>
      <c r="BM1087" s="209">
        <v>0</v>
      </c>
      <c r="BN1087" s="209">
        <v>0</v>
      </c>
      <c r="BO1087" s="209">
        <v>0</v>
      </c>
      <c r="BP1087" s="209">
        <v>0</v>
      </c>
      <c r="BQ1087" s="209">
        <v>0</v>
      </c>
    </row>
    <row r="1088" spans="1:69" ht="20.100000000000001" customHeight="1">
      <c r="C1088" s="19">
        <v>60031111</v>
      </c>
      <c r="D1088" s="12" t="s">
        <v>1253</v>
      </c>
      <c r="E1088" s="19">
        <v>1</v>
      </c>
      <c r="F1088" s="19">
        <v>60031111</v>
      </c>
      <c r="G1088" s="19">
        <v>0</v>
      </c>
      <c r="H1088" s="18">
        <v>0</v>
      </c>
      <c r="I1088" s="19">
        <v>60</v>
      </c>
      <c r="J1088" s="19">
        <v>0</v>
      </c>
      <c r="K1088" s="19">
        <v>0</v>
      </c>
      <c r="L1088" s="16">
        <v>0</v>
      </c>
      <c r="M1088" s="16">
        <v>0</v>
      </c>
      <c r="N1088" s="58">
        <v>1</v>
      </c>
      <c r="O1088" s="16">
        <v>0</v>
      </c>
      <c r="P1088" s="16">
        <v>1</v>
      </c>
      <c r="Q1088" s="16">
        <v>0</v>
      </c>
      <c r="R1088" s="11">
        <v>0</v>
      </c>
      <c r="S1088" s="16">
        <v>0</v>
      </c>
      <c r="T1088" s="16">
        <v>1</v>
      </c>
      <c r="U1088" s="16">
        <v>2</v>
      </c>
      <c r="V1088" s="16">
        <v>0</v>
      </c>
      <c r="W1088" s="16">
        <v>3</v>
      </c>
      <c r="X1088" s="16">
        <v>0</v>
      </c>
      <c r="Y1088" s="16">
        <v>1</v>
      </c>
      <c r="Z1088" s="16">
        <v>0</v>
      </c>
      <c r="AA1088" s="16">
        <v>0</v>
      </c>
      <c r="AB1088" s="16">
        <v>0</v>
      </c>
      <c r="AC1088" s="16">
        <v>0</v>
      </c>
      <c r="AD1088" s="16">
        <v>20</v>
      </c>
      <c r="AE1088" s="16">
        <v>1</v>
      </c>
      <c r="AF1088" s="16">
        <v>3</v>
      </c>
      <c r="AG1088" s="11">
        <v>0</v>
      </c>
      <c r="AH1088" s="11">
        <v>2</v>
      </c>
      <c r="AI1088" s="11">
        <v>0</v>
      </c>
      <c r="AJ1088" s="11">
        <v>2</v>
      </c>
      <c r="AK1088" s="16">
        <v>0</v>
      </c>
      <c r="AL1088" s="16">
        <v>0</v>
      </c>
      <c r="AM1088" s="16">
        <v>0</v>
      </c>
      <c r="AN1088" s="16">
        <v>2</v>
      </c>
      <c r="AO1088" s="16">
        <v>10000</v>
      </c>
      <c r="AP1088" s="16">
        <v>0.5</v>
      </c>
      <c r="AQ1088" s="16">
        <v>10</v>
      </c>
      <c r="AR1088" s="11">
        <v>0</v>
      </c>
      <c r="AS1088" s="16" t="s">
        <v>162</v>
      </c>
      <c r="AT1088" s="20" t="s">
        <v>1254</v>
      </c>
      <c r="AU1088" s="16" t="s">
        <v>353</v>
      </c>
      <c r="AV1088" s="19">
        <v>10000007</v>
      </c>
      <c r="AW1088" s="19">
        <v>22001001</v>
      </c>
      <c r="AX1088" s="20" t="s">
        <v>384</v>
      </c>
      <c r="AY1088" s="18" t="s">
        <v>1255</v>
      </c>
      <c r="AZ1088" s="18">
        <v>0</v>
      </c>
      <c r="BA1088" s="18">
        <v>1</v>
      </c>
      <c r="BB1088" s="39" t="s">
        <v>1256</v>
      </c>
      <c r="BC1088" s="16">
        <v>0</v>
      </c>
      <c r="BD1088" s="16">
        <v>0</v>
      </c>
      <c r="BE1088" s="16">
        <v>0</v>
      </c>
      <c r="BF1088" s="16">
        <v>0</v>
      </c>
      <c r="BG1088" s="16">
        <v>0</v>
      </c>
      <c r="BH1088" s="16">
        <v>0</v>
      </c>
      <c r="BI1088" s="14">
        <v>0</v>
      </c>
      <c r="BJ1088" s="11">
        <v>0</v>
      </c>
      <c r="BK1088" s="11">
        <v>0</v>
      </c>
      <c r="BL1088" s="11">
        <v>0</v>
      </c>
      <c r="BM1088" s="11">
        <v>0</v>
      </c>
      <c r="BN1088" s="11">
        <v>0</v>
      </c>
      <c r="BO1088" s="11">
        <v>0</v>
      </c>
      <c r="BP1088" s="11">
        <v>0</v>
      </c>
      <c r="BQ1088" s="46">
        <v>0</v>
      </c>
    </row>
    <row r="1089" spans="3:69" ht="20.100000000000001" customHeight="1">
      <c r="C1089" s="19">
        <v>60031121</v>
      </c>
      <c r="D1089" s="12" t="s">
        <v>1257</v>
      </c>
      <c r="E1089" s="16">
        <v>1</v>
      </c>
      <c r="F1089" s="19">
        <v>60031121</v>
      </c>
      <c r="G1089" s="16">
        <v>0</v>
      </c>
      <c r="H1089" s="18">
        <v>0</v>
      </c>
      <c r="I1089" s="19">
        <v>60</v>
      </c>
      <c r="J1089" s="16">
        <v>0</v>
      </c>
      <c r="K1089" s="16">
        <v>0</v>
      </c>
      <c r="L1089" s="19">
        <v>0</v>
      </c>
      <c r="M1089" s="19">
        <v>0</v>
      </c>
      <c r="N1089" s="19">
        <v>1</v>
      </c>
      <c r="O1089" s="19">
        <v>0</v>
      </c>
      <c r="P1089" s="19">
        <v>0</v>
      </c>
      <c r="Q1089" s="19">
        <v>0</v>
      </c>
      <c r="R1089" s="11">
        <v>0</v>
      </c>
      <c r="S1089" s="18">
        <v>0</v>
      </c>
      <c r="T1089" s="16">
        <v>1</v>
      </c>
      <c r="U1089" s="19">
        <v>2</v>
      </c>
      <c r="V1089" s="19">
        <v>0</v>
      </c>
      <c r="W1089" s="19">
        <v>1.5</v>
      </c>
      <c r="X1089" s="19">
        <v>0</v>
      </c>
      <c r="Y1089" s="19">
        <v>0</v>
      </c>
      <c r="Z1089" s="19">
        <v>0</v>
      </c>
      <c r="AA1089" s="19">
        <v>0</v>
      </c>
      <c r="AB1089" s="19">
        <v>0</v>
      </c>
      <c r="AC1089" s="19">
        <v>0</v>
      </c>
      <c r="AD1089" s="16">
        <v>20</v>
      </c>
      <c r="AE1089" s="19">
        <v>1</v>
      </c>
      <c r="AF1089" s="19">
        <v>5</v>
      </c>
      <c r="AG1089" s="11">
        <v>2</v>
      </c>
      <c r="AH1089" s="11">
        <v>1</v>
      </c>
      <c r="AI1089" s="11">
        <v>0</v>
      </c>
      <c r="AJ1089" s="11">
        <v>6</v>
      </c>
      <c r="AK1089" s="19">
        <v>0</v>
      </c>
      <c r="AL1089" s="19">
        <v>0</v>
      </c>
      <c r="AM1089" s="19">
        <v>0</v>
      </c>
      <c r="AN1089" s="19">
        <v>0.25</v>
      </c>
      <c r="AO1089" s="19">
        <v>8000</v>
      </c>
      <c r="AP1089" s="19">
        <v>0.25</v>
      </c>
      <c r="AQ1089" s="19">
        <v>0</v>
      </c>
      <c r="AR1089" s="11">
        <v>0</v>
      </c>
      <c r="AS1089" s="19">
        <v>83000004</v>
      </c>
      <c r="AT1089" s="20" t="s">
        <v>163</v>
      </c>
      <c r="AU1089" s="19" t="s">
        <v>868</v>
      </c>
      <c r="AV1089" s="19">
        <v>10002001</v>
      </c>
      <c r="AW1089" s="19">
        <v>22001002</v>
      </c>
      <c r="AX1089" s="20" t="s">
        <v>234</v>
      </c>
      <c r="AY1089" s="20" t="s">
        <v>977</v>
      </c>
      <c r="AZ1089" s="18">
        <v>0</v>
      </c>
      <c r="BA1089" s="18">
        <v>1</v>
      </c>
      <c r="BB1089" s="170" t="s">
        <v>1258</v>
      </c>
      <c r="BC1089" s="19">
        <v>0</v>
      </c>
      <c r="BD1089" s="16">
        <v>0</v>
      </c>
      <c r="BE1089" s="19">
        <v>0</v>
      </c>
      <c r="BF1089" s="19">
        <v>0</v>
      </c>
      <c r="BG1089" s="19">
        <v>0</v>
      </c>
      <c r="BH1089" s="19">
        <v>0</v>
      </c>
      <c r="BI1089" s="14">
        <v>0</v>
      </c>
      <c r="BJ1089" s="11">
        <v>0</v>
      </c>
      <c r="BK1089" s="11">
        <v>0</v>
      </c>
      <c r="BL1089" s="11">
        <v>0</v>
      </c>
      <c r="BM1089" s="11">
        <v>0</v>
      </c>
      <c r="BN1089" s="11">
        <v>0</v>
      </c>
      <c r="BO1089" s="11">
        <v>0</v>
      </c>
      <c r="BP1089" s="11">
        <v>0</v>
      </c>
      <c r="BQ1089" s="46">
        <v>0</v>
      </c>
    </row>
    <row r="1090" spans="3:69" ht="20.100000000000001" customHeight="1">
      <c r="C1090" s="19">
        <v>60031131</v>
      </c>
      <c r="D1090" s="12" t="s">
        <v>1259</v>
      </c>
      <c r="E1090" s="16">
        <v>1</v>
      </c>
      <c r="F1090" s="19">
        <v>60031131</v>
      </c>
      <c r="G1090" s="19">
        <v>0</v>
      </c>
      <c r="H1090" s="11">
        <v>0</v>
      </c>
      <c r="I1090" s="19">
        <v>60</v>
      </c>
      <c r="J1090" s="19">
        <v>0</v>
      </c>
      <c r="K1090" s="16">
        <v>0</v>
      </c>
      <c r="L1090" s="11">
        <v>0</v>
      </c>
      <c r="M1090" s="11">
        <v>0</v>
      </c>
      <c r="N1090" s="11">
        <v>1</v>
      </c>
      <c r="O1090" s="11">
        <v>0</v>
      </c>
      <c r="P1090" s="11">
        <v>0</v>
      </c>
      <c r="Q1090" s="11">
        <v>0</v>
      </c>
      <c r="R1090" s="11">
        <v>0</v>
      </c>
      <c r="S1090" s="11">
        <v>0</v>
      </c>
      <c r="T1090" s="16">
        <v>1</v>
      </c>
      <c r="U1090" s="11">
        <v>2</v>
      </c>
      <c r="V1090" s="11">
        <v>0</v>
      </c>
      <c r="W1090" s="19">
        <v>2</v>
      </c>
      <c r="X1090" s="19">
        <v>0</v>
      </c>
      <c r="Y1090" s="11">
        <v>0</v>
      </c>
      <c r="Z1090" s="11">
        <v>0</v>
      </c>
      <c r="AA1090" s="11">
        <v>0</v>
      </c>
      <c r="AB1090" s="11">
        <v>0</v>
      </c>
      <c r="AC1090" s="11">
        <v>0</v>
      </c>
      <c r="AD1090" s="16">
        <v>20</v>
      </c>
      <c r="AE1090" s="11">
        <v>0</v>
      </c>
      <c r="AF1090" s="11">
        <v>0</v>
      </c>
      <c r="AG1090" s="11">
        <v>0</v>
      </c>
      <c r="AH1090" s="11">
        <v>0</v>
      </c>
      <c r="AI1090" s="11">
        <v>0</v>
      </c>
      <c r="AJ1090" s="11">
        <v>3</v>
      </c>
      <c r="AK1090" s="11">
        <v>0</v>
      </c>
      <c r="AL1090" s="11">
        <v>0</v>
      </c>
      <c r="AM1090" s="11">
        <v>0</v>
      </c>
      <c r="AN1090" s="11">
        <v>0.25</v>
      </c>
      <c r="AO1090" s="11">
        <v>1000</v>
      </c>
      <c r="AP1090" s="11">
        <v>0</v>
      </c>
      <c r="AQ1090" s="11">
        <v>0</v>
      </c>
      <c r="AR1090" s="11">
        <v>0</v>
      </c>
      <c r="AS1090" s="329" t="s">
        <v>1260</v>
      </c>
      <c r="AT1090" s="12" t="s">
        <v>163</v>
      </c>
      <c r="AU1090" s="19" t="s">
        <v>868</v>
      </c>
      <c r="AV1090" s="11" t="s">
        <v>162</v>
      </c>
      <c r="AW1090" s="329" t="s">
        <v>1261</v>
      </c>
      <c r="AX1090" s="12" t="s">
        <v>164</v>
      </c>
      <c r="AY1090" s="11">
        <v>0</v>
      </c>
      <c r="AZ1090" s="18">
        <v>0</v>
      </c>
      <c r="BA1090" s="18">
        <v>1</v>
      </c>
      <c r="BB1090" s="170" t="s">
        <v>1262</v>
      </c>
      <c r="BC1090" s="11">
        <v>0</v>
      </c>
      <c r="BD1090" s="16">
        <v>0</v>
      </c>
      <c r="BE1090" s="11">
        <v>0</v>
      </c>
      <c r="BF1090" s="11">
        <v>0</v>
      </c>
      <c r="BG1090" s="11">
        <v>0</v>
      </c>
      <c r="BH1090" s="11">
        <v>0</v>
      </c>
      <c r="BI1090" s="14">
        <v>0</v>
      </c>
      <c r="BJ1090" s="11">
        <v>0</v>
      </c>
      <c r="BK1090" s="11">
        <v>0</v>
      </c>
      <c r="BL1090" s="11">
        <v>0</v>
      </c>
      <c r="BM1090" s="11">
        <v>0</v>
      </c>
      <c r="BN1090" s="11">
        <v>0</v>
      </c>
      <c r="BO1090" s="11">
        <v>0</v>
      </c>
      <c r="BP1090" s="11">
        <v>0</v>
      </c>
      <c r="BQ1090" s="46">
        <v>0</v>
      </c>
    </row>
    <row r="1091" spans="3:69" ht="19.5" customHeight="1">
      <c r="C1091" s="19">
        <v>60031132</v>
      </c>
      <c r="D1091" s="12" t="s">
        <v>1263</v>
      </c>
      <c r="E1091" s="16">
        <v>1</v>
      </c>
      <c r="F1091" s="19">
        <v>60031131</v>
      </c>
      <c r="G1091" s="19">
        <v>0</v>
      </c>
      <c r="H1091" s="18">
        <v>0</v>
      </c>
      <c r="I1091" s="19">
        <v>60</v>
      </c>
      <c r="J1091" s="19">
        <v>0</v>
      </c>
      <c r="K1091" s="16">
        <v>0</v>
      </c>
      <c r="L1091" s="19">
        <v>0</v>
      </c>
      <c r="M1091" s="19">
        <v>0</v>
      </c>
      <c r="N1091" s="19">
        <v>2</v>
      </c>
      <c r="O1091" s="19">
        <v>1</v>
      </c>
      <c r="P1091" s="19">
        <v>1</v>
      </c>
      <c r="Q1091" s="19">
        <v>0</v>
      </c>
      <c r="R1091" s="11">
        <v>0</v>
      </c>
      <c r="S1091" s="18">
        <v>0</v>
      </c>
      <c r="T1091" s="16">
        <v>1</v>
      </c>
      <c r="U1091" s="19">
        <v>2</v>
      </c>
      <c r="V1091" s="19">
        <v>0</v>
      </c>
      <c r="W1091" s="19">
        <v>2</v>
      </c>
      <c r="X1091" s="19">
        <v>0</v>
      </c>
      <c r="Y1091" s="19">
        <v>0</v>
      </c>
      <c r="Z1091" s="19">
        <v>0</v>
      </c>
      <c r="AA1091" s="19">
        <v>0</v>
      </c>
      <c r="AB1091" s="19">
        <v>1</v>
      </c>
      <c r="AC1091" s="19">
        <v>0</v>
      </c>
      <c r="AD1091" s="16">
        <v>0</v>
      </c>
      <c r="AE1091" s="19">
        <v>1</v>
      </c>
      <c r="AF1091" s="19">
        <v>3</v>
      </c>
      <c r="AG1091" s="11">
        <v>1</v>
      </c>
      <c r="AH1091" s="11">
        <v>1</v>
      </c>
      <c r="AI1091" s="11">
        <v>0</v>
      </c>
      <c r="AJ1091" s="11">
        <v>6</v>
      </c>
      <c r="AK1091" s="19">
        <v>0</v>
      </c>
      <c r="AL1091" s="19">
        <v>0</v>
      </c>
      <c r="AM1091" s="19">
        <v>0</v>
      </c>
      <c r="AN1091" s="19">
        <v>0</v>
      </c>
      <c r="AO1091" s="19">
        <v>1000</v>
      </c>
      <c r="AP1091" s="19">
        <v>0</v>
      </c>
      <c r="AQ1091" s="19">
        <v>0</v>
      </c>
      <c r="AR1091" s="11">
        <v>0</v>
      </c>
      <c r="AS1091" s="19">
        <v>0</v>
      </c>
      <c r="AT1091" s="20" t="s">
        <v>162</v>
      </c>
      <c r="AU1091" s="19" t="s">
        <v>1008</v>
      </c>
      <c r="AV1091" s="19">
        <v>10003002</v>
      </c>
      <c r="AW1091" s="11">
        <v>22001003</v>
      </c>
      <c r="AX1091" s="20" t="s">
        <v>164</v>
      </c>
      <c r="AY1091" s="20">
        <v>0</v>
      </c>
      <c r="AZ1091" s="18">
        <v>0</v>
      </c>
      <c r="BA1091" s="18">
        <v>1</v>
      </c>
      <c r="BB1091" s="170"/>
      <c r="BC1091" s="19">
        <v>0</v>
      </c>
      <c r="BD1091" s="16">
        <v>0</v>
      </c>
      <c r="BE1091" s="19">
        <v>0</v>
      </c>
      <c r="BF1091" s="19">
        <v>0</v>
      </c>
      <c r="BG1091" s="19">
        <v>0</v>
      </c>
      <c r="BH1091" s="19">
        <v>0</v>
      </c>
      <c r="BI1091" s="14">
        <v>0</v>
      </c>
      <c r="BJ1091" s="11">
        <v>0</v>
      </c>
      <c r="BK1091" s="11">
        <v>0</v>
      </c>
      <c r="BL1091" s="11">
        <v>0</v>
      </c>
      <c r="BM1091" s="11">
        <v>0</v>
      </c>
      <c r="BN1091" s="11">
        <v>0</v>
      </c>
      <c r="BO1091" s="11">
        <v>0</v>
      </c>
      <c r="BP1091" s="11">
        <v>0</v>
      </c>
      <c r="BQ1091" s="46">
        <v>0</v>
      </c>
    </row>
    <row r="1092" spans="3:69" ht="20.100000000000001" customHeight="1">
      <c r="C1092" s="19">
        <v>60031141</v>
      </c>
      <c r="D1092" s="12" t="s">
        <v>1264</v>
      </c>
      <c r="E1092" s="16">
        <v>1</v>
      </c>
      <c r="F1092" s="19">
        <v>60031141</v>
      </c>
      <c r="G1092" s="16">
        <v>0</v>
      </c>
      <c r="H1092" s="18">
        <v>0</v>
      </c>
      <c r="I1092" s="19">
        <v>60</v>
      </c>
      <c r="J1092" s="16">
        <v>0</v>
      </c>
      <c r="K1092" s="16">
        <v>0</v>
      </c>
      <c r="L1092" s="19">
        <v>0</v>
      </c>
      <c r="M1092" s="19">
        <v>0</v>
      </c>
      <c r="N1092" s="19">
        <v>1</v>
      </c>
      <c r="O1092" s="19">
        <v>0</v>
      </c>
      <c r="P1092" s="19">
        <v>0</v>
      </c>
      <c r="Q1092" s="19">
        <v>0</v>
      </c>
      <c r="R1092" s="11">
        <v>0</v>
      </c>
      <c r="S1092" s="18">
        <v>0</v>
      </c>
      <c r="T1092" s="16">
        <v>1</v>
      </c>
      <c r="U1092" s="19">
        <v>2</v>
      </c>
      <c r="V1092" s="19">
        <v>0</v>
      </c>
      <c r="W1092" s="19">
        <v>1.8</v>
      </c>
      <c r="X1092" s="19">
        <v>0</v>
      </c>
      <c r="Y1092" s="19">
        <v>0</v>
      </c>
      <c r="Z1092" s="19">
        <v>0</v>
      </c>
      <c r="AA1092" s="19">
        <v>0</v>
      </c>
      <c r="AB1092" s="19">
        <v>0</v>
      </c>
      <c r="AC1092" s="19">
        <v>0</v>
      </c>
      <c r="AD1092" s="16">
        <v>20</v>
      </c>
      <c r="AE1092" s="19">
        <v>1</v>
      </c>
      <c r="AF1092" s="19">
        <v>3</v>
      </c>
      <c r="AG1092" s="11">
        <v>2</v>
      </c>
      <c r="AH1092" s="11">
        <v>1</v>
      </c>
      <c r="AI1092" s="11">
        <v>0</v>
      </c>
      <c r="AJ1092" s="11">
        <v>6</v>
      </c>
      <c r="AK1092" s="19">
        <v>0</v>
      </c>
      <c r="AL1092" s="19">
        <v>0</v>
      </c>
      <c r="AM1092" s="19">
        <v>0</v>
      </c>
      <c r="AN1092" s="19">
        <v>0.25</v>
      </c>
      <c r="AO1092" s="19">
        <v>20000</v>
      </c>
      <c r="AP1092" s="19">
        <v>0.25</v>
      </c>
      <c r="AQ1092" s="19">
        <v>2</v>
      </c>
      <c r="AR1092" s="11">
        <v>0</v>
      </c>
      <c r="AS1092" s="19">
        <v>0</v>
      </c>
      <c r="AT1092" s="20" t="s">
        <v>163</v>
      </c>
      <c r="AU1092" s="19" t="s">
        <v>868</v>
      </c>
      <c r="AV1092" s="19">
        <v>10002001</v>
      </c>
      <c r="AW1092" s="19">
        <v>22001004</v>
      </c>
      <c r="AX1092" s="20" t="s">
        <v>1265</v>
      </c>
      <c r="AY1092" s="20" t="s">
        <v>264</v>
      </c>
      <c r="AZ1092" s="18">
        <v>0</v>
      </c>
      <c r="BA1092" s="18">
        <v>1</v>
      </c>
      <c r="BB1092" s="170" t="s">
        <v>1266</v>
      </c>
      <c r="BC1092" s="19">
        <v>0</v>
      </c>
      <c r="BD1092" s="16">
        <v>0</v>
      </c>
      <c r="BE1092" s="19">
        <v>0</v>
      </c>
      <c r="BF1092" s="19">
        <v>0</v>
      </c>
      <c r="BG1092" s="19">
        <v>0</v>
      </c>
      <c r="BH1092" s="19">
        <v>0</v>
      </c>
      <c r="BI1092" s="14">
        <v>0</v>
      </c>
      <c r="BJ1092" s="11">
        <v>0</v>
      </c>
      <c r="BK1092" s="11">
        <v>0</v>
      </c>
      <c r="BL1092" s="11">
        <v>0</v>
      </c>
      <c r="BM1092" s="11">
        <v>0</v>
      </c>
      <c r="BN1092" s="11">
        <v>0</v>
      </c>
      <c r="BO1092" s="11">
        <v>0</v>
      </c>
      <c r="BP1092" s="11">
        <v>0</v>
      </c>
      <c r="BQ1092" s="46">
        <v>0</v>
      </c>
    </row>
    <row r="1093" spans="3:69" ht="20.100000000000001" customHeight="1">
      <c r="C1093" s="19">
        <v>60031151</v>
      </c>
      <c r="D1093" s="12" t="s">
        <v>1267</v>
      </c>
      <c r="E1093" s="16">
        <v>1</v>
      </c>
      <c r="F1093" s="19">
        <v>60031151</v>
      </c>
      <c r="G1093" s="16">
        <v>0</v>
      </c>
      <c r="H1093" s="18">
        <v>0</v>
      </c>
      <c r="I1093" s="19">
        <v>60</v>
      </c>
      <c r="J1093" s="16">
        <v>0</v>
      </c>
      <c r="K1093" s="16">
        <v>0</v>
      </c>
      <c r="L1093" s="16">
        <v>0</v>
      </c>
      <c r="M1093" s="16">
        <v>0</v>
      </c>
      <c r="N1093" s="16">
        <v>1</v>
      </c>
      <c r="O1093" s="16">
        <v>0</v>
      </c>
      <c r="P1093" s="16">
        <v>0</v>
      </c>
      <c r="Q1093" s="16">
        <v>0</v>
      </c>
      <c r="R1093" s="11">
        <v>0</v>
      </c>
      <c r="S1093" s="16">
        <v>0</v>
      </c>
      <c r="T1093" s="16">
        <v>1</v>
      </c>
      <c r="U1093" s="16">
        <v>2</v>
      </c>
      <c r="V1093" s="16">
        <v>0</v>
      </c>
      <c r="W1093" s="16">
        <v>1.5</v>
      </c>
      <c r="X1093" s="19">
        <v>0</v>
      </c>
      <c r="Y1093" s="16">
        <v>1</v>
      </c>
      <c r="Z1093" s="16">
        <v>0</v>
      </c>
      <c r="AA1093" s="16">
        <v>0</v>
      </c>
      <c r="AB1093" s="16">
        <v>0</v>
      </c>
      <c r="AC1093" s="16">
        <v>0</v>
      </c>
      <c r="AD1093" s="16">
        <v>20</v>
      </c>
      <c r="AE1093" s="16">
        <v>1</v>
      </c>
      <c r="AF1093" s="58">
        <v>4</v>
      </c>
      <c r="AG1093" s="11">
        <v>2</v>
      </c>
      <c r="AH1093" s="11">
        <v>1</v>
      </c>
      <c r="AI1093" s="11">
        <v>0</v>
      </c>
      <c r="AJ1093" s="11">
        <v>6</v>
      </c>
      <c r="AK1093" s="16">
        <v>0</v>
      </c>
      <c r="AL1093" s="16">
        <v>0</v>
      </c>
      <c r="AM1093" s="16">
        <v>0</v>
      </c>
      <c r="AN1093" s="16">
        <v>0.5</v>
      </c>
      <c r="AO1093" s="16">
        <v>8000</v>
      </c>
      <c r="AP1093" s="16">
        <v>0.2</v>
      </c>
      <c r="AQ1093" s="16">
        <v>0</v>
      </c>
      <c r="AR1093" s="11">
        <v>0</v>
      </c>
      <c r="AS1093" s="19">
        <v>90001025</v>
      </c>
      <c r="AT1093" s="17" t="s">
        <v>402</v>
      </c>
      <c r="AU1093" s="19" t="s">
        <v>664</v>
      </c>
      <c r="AV1093" s="19">
        <v>10000007</v>
      </c>
      <c r="AW1093" s="19">
        <v>22001005</v>
      </c>
      <c r="AX1093" s="17" t="s">
        <v>910</v>
      </c>
      <c r="AY1093" s="16">
        <v>0</v>
      </c>
      <c r="AZ1093" s="18">
        <v>0</v>
      </c>
      <c r="BA1093" s="18">
        <v>1</v>
      </c>
      <c r="BB1093" s="170" t="s">
        <v>1268</v>
      </c>
      <c r="BC1093" s="16">
        <v>0</v>
      </c>
      <c r="BD1093" s="16">
        <v>0</v>
      </c>
      <c r="BE1093" s="16">
        <v>0</v>
      </c>
      <c r="BF1093" s="16">
        <v>0</v>
      </c>
      <c r="BG1093" s="16">
        <v>0</v>
      </c>
      <c r="BH1093" s="16">
        <v>0</v>
      </c>
      <c r="BI1093" s="14">
        <v>0</v>
      </c>
      <c r="BJ1093" s="11">
        <v>0</v>
      </c>
      <c r="BK1093" s="11">
        <v>0</v>
      </c>
      <c r="BL1093" s="11">
        <v>1000</v>
      </c>
      <c r="BM1093" s="11">
        <v>1</v>
      </c>
      <c r="BN1093" s="11">
        <v>600</v>
      </c>
      <c r="BO1093" s="11">
        <v>600</v>
      </c>
      <c r="BP1093" s="11">
        <v>0</v>
      </c>
      <c r="BQ1093" s="46">
        <v>0</v>
      </c>
    </row>
    <row r="1094" spans="3:69" ht="20.100000000000001" customHeight="1">
      <c r="C1094" s="19">
        <v>60031161</v>
      </c>
      <c r="D1094" s="12" t="s">
        <v>1269</v>
      </c>
      <c r="E1094" s="16">
        <v>1</v>
      </c>
      <c r="F1094" s="19">
        <v>60031161</v>
      </c>
      <c r="G1094" s="19">
        <v>0</v>
      </c>
      <c r="H1094" s="18">
        <v>0</v>
      </c>
      <c r="I1094" s="19">
        <v>60</v>
      </c>
      <c r="J1094" s="16">
        <v>0</v>
      </c>
      <c r="K1094" s="16">
        <v>0</v>
      </c>
      <c r="L1094" s="19">
        <v>0</v>
      </c>
      <c r="M1094" s="19">
        <v>0</v>
      </c>
      <c r="N1094" s="19">
        <v>1</v>
      </c>
      <c r="O1094" s="19">
        <v>0</v>
      </c>
      <c r="P1094" s="19">
        <v>0</v>
      </c>
      <c r="Q1094" s="19">
        <v>0</v>
      </c>
      <c r="R1094" s="11">
        <v>0</v>
      </c>
      <c r="S1094" s="18">
        <v>0</v>
      </c>
      <c r="T1094" s="16">
        <v>1</v>
      </c>
      <c r="U1094" s="19">
        <v>2</v>
      </c>
      <c r="V1094" s="19">
        <v>0</v>
      </c>
      <c r="W1094" s="19">
        <v>3</v>
      </c>
      <c r="X1094" s="19">
        <v>0</v>
      </c>
      <c r="Y1094" s="19">
        <v>0</v>
      </c>
      <c r="Z1094" s="19">
        <v>0</v>
      </c>
      <c r="AA1094" s="19">
        <v>0</v>
      </c>
      <c r="AB1094" s="19">
        <v>0</v>
      </c>
      <c r="AC1094" s="19">
        <v>0</v>
      </c>
      <c r="AD1094" s="16">
        <v>20</v>
      </c>
      <c r="AE1094" s="19">
        <v>1</v>
      </c>
      <c r="AF1094" s="19">
        <v>8</v>
      </c>
      <c r="AG1094" s="11">
        <v>2</v>
      </c>
      <c r="AH1094" s="11">
        <v>0</v>
      </c>
      <c r="AI1094" s="11">
        <v>1</v>
      </c>
      <c r="AJ1094" s="11">
        <v>0</v>
      </c>
      <c r="AK1094" s="19">
        <v>0</v>
      </c>
      <c r="AL1094" s="19">
        <v>0</v>
      </c>
      <c r="AM1094" s="19">
        <v>0</v>
      </c>
      <c r="AN1094" s="19">
        <v>0.5</v>
      </c>
      <c r="AO1094" s="19">
        <v>12000</v>
      </c>
      <c r="AP1094" s="19">
        <v>0</v>
      </c>
      <c r="AQ1094" s="19">
        <v>0</v>
      </c>
      <c r="AR1094" s="11">
        <v>0</v>
      </c>
      <c r="AS1094" s="329" t="s">
        <v>1270</v>
      </c>
      <c r="AT1094" s="20" t="s">
        <v>905</v>
      </c>
      <c r="AU1094" s="19" t="s">
        <v>868</v>
      </c>
      <c r="AV1094" s="19">
        <v>10002001</v>
      </c>
      <c r="AW1094" s="19">
        <v>22001006</v>
      </c>
      <c r="AX1094" s="20" t="s">
        <v>1271</v>
      </c>
      <c r="AY1094" s="18" t="s">
        <v>1272</v>
      </c>
      <c r="AZ1094" s="18">
        <v>0</v>
      </c>
      <c r="BA1094" s="18">
        <v>1</v>
      </c>
      <c r="BB1094" s="170" t="s">
        <v>1273</v>
      </c>
      <c r="BC1094" s="19">
        <v>0</v>
      </c>
      <c r="BD1094" s="16">
        <v>0</v>
      </c>
      <c r="BE1094" s="19">
        <v>0</v>
      </c>
      <c r="BF1094" s="19">
        <v>0</v>
      </c>
      <c r="BG1094" s="19">
        <v>0</v>
      </c>
      <c r="BH1094" s="19">
        <v>0</v>
      </c>
      <c r="BI1094" s="14">
        <v>0</v>
      </c>
      <c r="BJ1094" s="11">
        <v>0</v>
      </c>
      <c r="BK1094" s="11">
        <v>0</v>
      </c>
      <c r="BL1094" s="11">
        <v>0</v>
      </c>
      <c r="BM1094" s="11">
        <v>0</v>
      </c>
      <c r="BN1094" s="11">
        <v>0</v>
      </c>
      <c r="BO1094" s="11">
        <v>0</v>
      </c>
      <c r="BP1094" s="11">
        <v>0</v>
      </c>
      <c r="BQ1094" s="46">
        <v>0</v>
      </c>
    </row>
    <row r="1095" spans="3:69" ht="19.5" customHeight="1">
      <c r="C1095" s="19">
        <v>60031162</v>
      </c>
      <c r="D1095" s="136" t="s">
        <v>1274</v>
      </c>
      <c r="E1095" s="135">
        <v>1</v>
      </c>
      <c r="F1095" s="137">
        <v>60010100</v>
      </c>
      <c r="G1095" s="135">
        <v>0</v>
      </c>
      <c r="H1095" s="138">
        <v>0</v>
      </c>
      <c r="I1095" s="135">
        <v>60</v>
      </c>
      <c r="J1095" s="135">
        <v>0</v>
      </c>
      <c r="K1095" s="135">
        <v>0</v>
      </c>
      <c r="L1095" s="137">
        <v>0</v>
      </c>
      <c r="M1095" s="137">
        <v>0</v>
      </c>
      <c r="N1095" s="137">
        <v>1</v>
      </c>
      <c r="O1095" s="137">
        <v>0</v>
      </c>
      <c r="P1095" s="137">
        <v>1</v>
      </c>
      <c r="Q1095" s="137">
        <v>0</v>
      </c>
      <c r="R1095" s="142">
        <v>0</v>
      </c>
      <c r="S1095" s="137">
        <v>0</v>
      </c>
      <c r="T1095" s="137">
        <v>1</v>
      </c>
      <c r="U1095" s="137">
        <v>2</v>
      </c>
      <c r="V1095" s="137">
        <v>0</v>
      </c>
      <c r="W1095" s="137">
        <v>3</v>
      </c>
      <c r="X1095" s="137">
        <v>0</v>
      </c>
      <c r="Y1095" s="137">
        <v>1</v>
      </c>
      <c r="Z1095" s="137">
        <v>0</v>
      </c>
      <c r="AA1095" s="137">
        <v>0</v>
      </c>
      <c r="AB1095" s="137">
        <v>0</v>
      </c>
      <c r="AC1095" s="137">
        <v>0</v>
      </c>
      <c r="AD1095" s="16">
        <v>0</v>
      </c>
      <c r="AE1095" s="137">
        <v>1</v>
      </c>
      <c r="AF1095" s="137">
        <v>3</v>
      </c>
      <c r="AG1095" s="142">
        <v>7</v>
      </c>
      <c r="AH1095" s="142">
        <v>1</v>
      </c>
      <c r="AI1095" s="142">
        <v>0</v>
      </c>
      <c r="AJ1095" s="142">
        <v>6</v>
      </c>
      <c r="AK1095" s="137">
        <v>0</v>
      </c>
      <c r="AL1095" s="137">
        <v>0</v>
      </c>
      <c r="AM1095" s="137">
        <v>0</v>
      </c>
      <c r="AN1095" s="137">
        <v>0</v>
      </c>
      <c r="AO1095" s="137">
        <v>5000</v>
      </c>
      <c r="AP1095" s="137">
        <v>2.5</v>
      </c>
      <c r="AQ1095" s="137">
        <v>0</v>
      </c>
      <c r="AR1095" s="142">
        <v>0</v>
      </c>
      <c r="AS1095" s="137">
        <v>80001030</v>
      </c>
      <c r="AT1095" s="139"/>
      <c r="AU1095" s="137" t="s">
        <v>353</v>
      </c>
      <c r="AV1095" s="135">
        <v>10000007</v>
      </c>
      <c r="AW1095" s="135">
        <v>70204001</v>
      </c>
      <c r="AX1095" s="136" t="s">
        <v>164</v>
      </c>
      <c r="AY1095" s="137">
        <v>0</v>
      </c>
      <c r="AZ1095" s="138">
        <v>0</v>
      </c>
      <c r="BA1095" s="18">
        <v>1</v>
      </c>
      <c r="BB1095" s="154" t="s">
        <v>1275</v>
      </c>
      <c r="BC1095" s="137">
        <v>0</v>
      </c>
      <c r="BD1095" s="137">
        <v>0</v>
      </c>
      <c r="BE1095" s="137">
        <v>0</v>
      </c>
      <c r="BF1095" s="137">
        <v>0</v>
      </c>
      <c r="BG1095" s="137">
        <v>0</v>
      </c>
      <c r="BH1095" s="137">
        <v>0</v>
      </c>
      <c r="BI1095" s="157">
        <v>0</v>
      </c>
      <c r="BJ1095" s="142">
        <v>1</v>
      </c>
      <c r="BK1095" s="142">
        <v>0</v>
      </c>
      <c r="BL1095" s="142">
        <v>0</v>
      </c>
      <c r="BM1095" s="142">
        <v>0</v>
      </c>
      <c r="BN1095" s="142">
        <v>0</v>
      </c>
      <c r="BO1095" s="142">
        <v>0</v>
      </c>
      <c r="BP1095" s="11">
        <v>0</v>
      </c>
      <c r="BQ1095" s="46">
        <v>0</v>
      </c>
    </row>
    <row r="1096" spans="3:69" ht="20.100000000000001" customHeight="1">
      <c r="C1096" s="162">
        <v>60031171</v>
      </c>
      <c r="D1096" s="187" t="s">
        <v>1276</v>
      </c>
      <c r="E1096" s="158">
        <v>1</v>
      </c>
      <c r="F1096" s="162">
        <v>60031171</v>
      </c>
      <c r="G1096" s="162">
        <v>0</v>
      </c>
      <c r="H1096" s="160">
        <v>0</v>
      </c>
      <c r="I1096" s="158">
        <v>60</v>
      </c>
      <c r="J1096" s="158">
        <v>0</v>
      </c>
      <c r="K1096" s="158">
        <v>0</v>
      </c>
      <c r="L1096" s="162">
        <v>0</v>
      </c>
      <c r="M1096" s="162">
        <v>0</v>
      </c>
      <c r="N1096" s="162">
        <v>1</v>
      </c>
      <c r="O1096" s="162">
        <v>0</v>
      </c>
      <c r="P1096" s="162">
        <v>0</v>
      </c>
      <c r="Q1096" s="162">
        <v>0</v>
      </c>
      <c r="R1096" s="161">
        <v>0</v>
      </c>
      <c r="S1096" s="160">
        <v>0</v>
      </c>
      <c r="T1096" s="158">
        <v>1</v>
      </c>
      <c r="U1096" s="162">
        <v>2</v>
      </c>
      <c r="V1096" s="162">
        <v>0</v>
      </c>
      <c r="W1096" s="162">
        <v>1.5</v>
      </c>
      <c r="X1096" s="162">
        <v>5000</v>
      </c>
      <c r="Y1096" s="162">
        <v>0</v>
      </c>
      <c r="Z1096" s="162">
        <v>0</v>
      </c>
      <c r="AA1096" s="162">
        <v>0</v>
      </c>
      <c r="AB1096" s="162">
        <v>0</v>
      </c>
      <c r="AC1096" s="162">
        <v>0</v>
      </c>
      <c r="AD1096" s="162">
        <v>30</v>
      </c>
      <c r="AE1096" s="162">
        <v>1</v>
      </c>
      <c r="AF1096" s="162">
        <v>3</v>
      </c>
      <c r="AG1096" s="161">
        <v>2</v>
      </c>
      <c r="AH1096" s="161">
        <v>1</v>
      </c>
      <c r="AI1096" s="161">
        <v>0</v>
      </c>
      <c r="AJ1096" s="161">
        <v>6</v>
      </c>
      <c r="AK1096" s="162">
        <v>0</v>
      </c>
      <c r="AL1096" s="162">
        <v>0</v>
      </c>
      <c r="AM1096" s="162">
        <v>0</v>
      </c>
      <c r="AN1096" s="162">
        <v>0.5</v>
      </c>
      <c r="AO1096" s="162">
        <v>10000</v>
      </c>
      <c r="AP1096" s="162">
        <v>0.5</v>
      </c>
      <c r="AQ1096" s="162">
        <v>0</v>
      </c>
      <c r="AR1096" s="161">
        <v>0</v>
      </c>
      <c r="AS1096" s="162">
        <v>0</v>
      </c>
      <c r="AT1096" s="187" t="s">
        <v>402</v>
      </c>
      <c r="AU1096" s="162" t="s">
        <v>868</v>
      </c>
      <c r="AV1096" s="162">
        <v>10002001</v>
      </c>
      <c r="AW1096" s="162">
        <v>21201090</v>
      </c>
      <c r="AX1096" s="187" t="s">
        <v>234</v>
      </c>
      <c r="AY1096" s="187" t="s">
        <v>264</v>
      </c>
      <c r="AZ1096" s="160">
        <v>0</v>
      </c>
      <c r="BA1096" s="160">
        <v>0</v>
      </c>
      <c r="BB1096" s="195" t="str">
        <f>"在目标区域立即释放法术,在此范围内的目标每秒造成"&amp;W1096*100&amp;"%攻击伤害+"&amp;X1096&amp;"点固定伤害,持续10秒"</f>
        <v>在目标区域立即释放法术,在此范围内的目标每秒造成150%攻击伤害+5000点固定伤害,持续10秒</v>
      </c>
      <c r="BC1096" s="162">
        <v>0</v>
      </c>
      <c r="BD1096" s="158">
        <v>0</v>
      </c>
      <c r="BE1096" s="162">
        <v>0</v>
      </c>
      <c r="BF1096" s="162">
        <v>0</v>
      </c>
      <c r="BG1096" s="162">
        <v>0</v>
      </c>
      <c r="BH1096" s="162">
        <v>0</v>
      </c>
      <c r="BI1096" s="164">
        <v>0</v>
      </c>
      <c r="BJ1096" s="161">
        <v>0</v>
      </c>
      <c r="BK1096" s="161">
        <v>0</v>
      </c>
      <c r="BL1096" s="161">
        <v>0</v>
      </c>
      <c r="BM1096" s="161">
        <v>0</v>
      </c>
      <c r="BN1096" s="161">
        <v>0</v>
      </c>
      <c r="BO1096" s="161">
        <v>0</v>
      </c>
      <c r="BP1096" s="11">
        <v>0</v>
      </c>
      <c r="BQ1096" s="46">
        <v>0</v>
      </c>
    </row>
    <row r="1097" spans="3:69" ht="19.5" customHeight="1">
      <c r="C1097" s="162">
        <v>60031181</v>
      </c>
      <c r="D1097" s="186" t="s">
        <v>1277</v>
      </c>
      <c r="E1097" s="162">
        <v>1</v>
      </c>
      <c r="F1097" s="162">
        <v>60031181</v>
      </c>
      <c r="G1097" s="162">
        <v>0</v>
      </c>
      <c r="H1097" s="160">
        <v>0</v>
      </c>
      <c r="I1097" s="158">
        <v>60</v>
      </c>
      <c r="J1097" s="162">
        <v>0</v>
      </c>
      <c r="K1097" s="162">
        <v>0</v>
      </c>
      <c r="L1097" s="158">
        <v>0</v>
      </c>
      <c r="M1097" s="158">
        <v>0</v>
      </c>
      <c r="N1097" s="158">
        <v>1</v>
      </c>
      <c r="O1097" s="158">
        <v>0</v>
      </c>
      <c r="P1097" s="158">
        <v>1</v>
      </c>
      <c r="Q1097" s="158">
        <v>0</v>
      </c>
      <c r="R1097" s="161">
        <v>0</v>
      </c>
      <c r="S1097" s="158">
        <v>0</v>
      </c>
      <c r="T1097" s="158">
        <v>1</v>
      </c>
      <c r="U1097" s="158">
        <v>2</v>
      </c>
      <c r="V1097" s="158">
        <v>0</v>
      </c>
      <c r="W1097" s="158">
        <v>3</v>
      </c>
      <c r="X1097" s="158">
        <v>5000</v>
      </c>
      <c r="Y1097" s="158">
        <v>1</v>
      </c>
      <c r="Z1097" s="158">
        <v>0</v>
      </c>
      <c r="AA1097" s="158">
        <v>0</v>
      </c>
      <c r="AB1097" s="158">
        <v>0</v>
      </c>
      <c r="AC1097" s="158">
        <v>0</v>
      </c>
      <c r="AD1097" s="158">
        <v>30</v>
      </c>
      <c r="AE1097" s="158">
        <v>1</v>
      </c>
      <c r="AF1097" s="158">
        <v>3</v>
      </c>
      <c r="AG1097" s="161">
        <v>0</v>
      </c>
      <c r="AH1097" s="161">
        <v>2</v>
      </c>
      <c r="AI1097" s="161">
        <v>0</v>
      </c>
      <c r="AJ1097" s="161">
        <v>2</v>
      </c>
      <c r="AK1097" s="158">
        <v>0</v>
      </c>
      <c r="AL1097" s="158">
        <v>0</v>
      </c>
      <c r="AM1097" s="158">
        <v>0</v>
      </c>
      <c r="AN1097" s="158">
        <v>2</v>
      </c>
      <c r="AO1097" s="158">
        <v>10000</v>
      </c>
      <c r="AP1097" s="158">
        <v>0.5</v>
      </c>
      <c r="AQ1097" s="158">
        <v>10</v>
      </c>
      <c r="AR1097" s="161">
        <v>0</v>
      </c>
      <c r="AS1097" s="158" t="s">
        <v>162</v>
      </c>
      <c r="AT1097" s="187" t="s">
        <v>402</v>
      </c>
      <c r="AU1097" s="158" t="s">
        <v>353</v>
      </c>
      <c r="AV1097" s="162">
        <v>10000007</v>
      </c>
      <c r="AW1097" s="162">
        <v>21202090</v>
      </c>
      <c r="AX1097" s="187" t="s">
        <v>384</v>
      </c>
      <c r="AY1097" s="161" t="s">
        <v>1278</v>
      </c>
      <c r="AZ1097" s="160">
        <v>0</v>
      </c>
      <c r="BA1097" s="160" t="s">
        <v>1279</v>
      </c>
      <c r="BB1097" s="191" t="s">
        <v>1280</v>
      </c>
      <c r="BC1097" s="158">
        <v>0</v>
      </c>
      <c r="BD1097" s="158">
        <v>0</v>
      </c>
      <c r="BE1097" s="158">
        <v>0</v>
      </c>
      <c r="BF1097" s="158">
        <v>0</v>
      </c>
      <c r="BG1097" s="158">
        <v>0</v>
      </c>
      <c r="BH1097" s="158">
        <v>0</v>
      </c>
      <c r="BI1097" s="164">
        <v>0</v>
      </c>
      <c r="BJ1097" s="161">
        <v>0</v>
      </c>
      <c r="BK1097" s="161">
        <v>0</v>
      </c>
      <c r="BL1097" s="161">
        <v>0</v>
      </c>
      <c r="BM1097" s="161">
        <v>0</v>
      </c>
      <c r="BN1097" s="161">
        <v>0</v>
      </c>
      <c r="BO1097" s="161">
        <v>0</v>
      </c>
      <c r="BP1097" s="11">
        <v>0</v>
      </c>
      <c r="BQ1097" s="46">
        <v>0</v>
      </c>
    </row>
    <row r="1098" spans="3:69" ht="20.100000000000001" customHeight="1">
      <c r="C1098" s="162">
        <v>60031191</v>
      </c>
      <c r="D1098" s="159" t="s">
        <v>1281</v>
      </c>
      <c r="E1098" s="162">
        <v>1</v>
      </c>
      <c r="F1098" s="162">
        <v>60031191</v>
      </c>
      <c r="G1098" s="162">
        <v>0</v>
      </c>
      <c r="H1098" s="160">
        <v>0</v>
      </c>
      <c r="I1098" s="158">
        <v>60</v>
      </c>
      <c r="J1098" s="162">
        <v>0</v>
      </c>
      <c r="K1098" s="162">
        <v>0</v>
      </c>
      <c r="L1098" s="158">
        <v>0</v>
      </c>
      <c r="M1098" s="158">
        <v>0</v>
      </c>
      <c r="N1098" s="158">
        <v>1</v>
      </c>
      <c r="O1098" s="158">
        <v>0</v>
      </c>
      <c r="P1098" s="158">
        <v>1</v>
      </c>
      <c r="Q1098" s="158">
        <v>0</v>
      </c>
      <c r="R1098" s="161">
        <v>0</v>
      </c>
      <c r="S1098" s="158">
        <v>0</v>
      </c>
      <c r="T1098" s="158">
        <v>1</v>
      </c>
      <c r="U1098" s="158">
        <v>2</v>
      </c>
      <c r="V1098" s="158">
        <v>0</v>
      </c>
      <c r="W1098" s="158">
        <v>0</v>
      </c>
      <c r="X1098" s="158">
        <v>0</v>
      </c>
      <c r="Y1098" s="158">
        <v>0</v>
      </c>
      <c r="Z1098" s="158">
        <v>0</v>
      </c>
      <c r="AA1098" s="158">
        <v>0</v>
      </c>
      <c r="AB1098" s="158">
        <v>0</v>
      </c>
      <c r="AC1098" s="158">
        <v>0</v>
      </c>
      <c r="AD1098" s="158">
        <v>30</v>
      </c>
      <c r="AE1098" s="158">
        <v>0</v>
      </c>
      <c r="AF1098" s="158">
        <v>0</v>
      </c>
      <c r="AG1098" s="161">
        <v>2</v>
      </c>
      <c r="AH1098" s="161">
        <v>2</v>
      </c>
      <c r="AI1098" s="161">
        <v>0</v>
      </c>
      <c r="AJ1098" s="161">
        <v>1.5</v>
      </c>
      <c r="AK1098" s="158">
        <v>0</v>
      </c>
      <c r="AL1098" s="158">
        <v>0</v>
      </c>
      <c r="AM1098" s="158">
        <v>0</v>
      </c>
      <c r="AN1098" s="158">
        <v>1</v>
      </c>
      <c r="AO1098" s="158">
        <v>3000</v>
      </c>
      <c r="AP1098" s="158">
        <v>0.5</v>
      </c>
      <c r="AQ1098" s="158">
        <v>0</v>
      </c>
      <c r="AR1098" s="161">
        <v>0</v>
      </c>
      <c r="AS1098" s="158" t="s">
        <v>162</v>
      </c>
      <c r="AT1098" s="159" t="s">
        <v>942</v>
      </c>
      <c r="AU1098" s="158" t="s">
        <v>360</v>
      </c>
      <c r="AV1098" s="162">
        <v>0</v>
      </c>
      <c r="AW1098" s="162">
        <v>21203090</v>
      </c>
      <c r="AX1098" s="159" t="s">
        <v>745</v>
      </c>
      <c r="AY1098" s="187" t="s">
        <v>1282</v>
      </c>
      <c r="AZ1098" s="160">
        <v>0</v>
      </c>
      <c r="BA1098" s="160">
        <v>0</v>
      </c>
      <c r="BB1098" s="191" t="s">
        <v>1283</v>
      </c>
      <c r="BC1098" s="158">
        <v>0</v>
      </c>
      <c r="BD1098" s="158">
        <v>0</v>
      </c>
      <c r="BE1098" s="158">
        <v>0</v>
      </c>
      <c r="BF1098" s="158">
        <v>0</v>
      </c>
      <c r="BG1098" s="158">
        <v>0</v>
      </c>
      <c r="BH1098" s="158">
        <v>0</v>
      </c>
      <c r="BI1098" s="164">
        <v>0</v>
      </c>
      <c r="BJ1098" s="161">
        <v>0</v>
      </c>
      <c r="BK1098" s="161">
        <v>0</v>
      </c>
      <c r="BL1098" s="161">
        <v>0</v>
      </c>
      <c r="BM1098" s="161">
        <v>0</v>
      </c>
      <c r="BN1098" s="161">
        <v>0</v>
      </c>
      <c r="BO1098" s="161">
        <v>0</v>
      </c>
      <c r="BP1098" s="11">
        <v>0</v>
      </c>
      <c r="BQ1098" s="46">
        <v>0</v>
      </c>
    </row>
    <row r="1099" spans="3:69" ht="19.5" customHeight="1">
      <c r="C1099" s="19">
        <v>61031111</v>
      </c>
      <c r="D1099" s="12" t="s">
        <v>1284</v>
      </c>
      <c r="E1099" s="19">
        <v>1</v>
      </c>
      <c r="F1099" s="19">
        <v>60031111</v>
      </c>
      <c r="G1099" s="19">
        <v>0</v>
      </c>
      <c r="H1099" s="18">
        <v>0</v>
      </c>
      <c r="I1099" s="19">
        <v>60</v>
      </c>
      <c r="J1099" s="19">
        <v>0</v>
      </c>
      <c r="K1099" s="19">
        <v>0</v>
      </c>
      <c r="L1099" s="16">
        <v>0</v>
      </c>
      <c r="M1099" s="16">
        <v>0</v>
      </c>
      <c r="N1099" s="58">
        <v>1</v>
      </c>
      <c r="O1099" s="16">
        <v>0</v>
      </c>
      <c r="P1099" s="16">
        <v>1</v>
      </c>
      <c r="Q1099" s="16">
        <v>0</v>
      </c>
      <c r="R1099" s="11">
        <v>0</v>
      </c>
      <c r="S1099" s="16">
        <v>0</v>
      </c>
      <c r="T1099" s="16">
        <v>1</v>
      </c>
      <c r="U1099" s="16">
        <v>2</v>
      </c>
      <c r="V1099" s="16">
        <v>0</v>
      </c>
      <c r="W1099" s="16">
        <v>3</v>
      </c>
      <c r="X1099" s="16">
        <v>0</v>
      </c>
      <c r="Y1099" s="16">
        <v>1</v>
      </c>
      <c r="Z1099" s="16">
        <v>0</v>
      </c>
      <c r="AA1099" s="16">
        <v>0</v>
      </c>
      <c r="AB1099" s="16">
        <v>0</v>
      </c>
      <c r="AC1099" s="16">
        <v>0</v>
      </c>
      <c r="AD1099" s="16">
        <v>30</v>
      </c>
      <c r="AE1099" s="16">
        <v>1</v>
      </c>
      <c r="AF1099" s="16">
        <v>3</v>
      </c>
      <c r="AG1099" s="11">
        <v>0</v>
      </c>
      <c r="AH1099" s="11">
        <v>2</v>
      </c>
      <c r="AI1099" s="11">
        <v>0</v>
      </c>
      <c r="AJ1099" s="11">
        <v>2</v>
      </c>
      <c r="AK1099" s="16">
        <v>0</v>
      </c>
      <c r="AL1099" s="16">
        <v>0</v>
      </c>
      <c r="AM1099" s="16">
        <v>0</v>
      </c>
      <c r="AN1099" s="16">
        <v>2</v>
      </c>
      <c r="AO1099" s="16">
        <v>10000</v>
      </c>
      <c r="AP1099" s="16">
        <v>0.5</v>
      </c>
      <c r="AQ1099" s="16">
        <v>10</v>
      </c>
      <c r="AR1099" s="11">
        <v>0</v>
      </c>
      <c r="AS1099" s="16" t="s">
        <v>162</v>
      </c>
      <c r="AT1099" s="20" t="s">
        <v>1254</v>
      </c>
      <c r="AU1099" s="16" t="s">
        <v>353</v>
      </c>
      <c r="AV1099" s="19">
        <v>10000007</v>
      </c>
      <c r="AW1099" s="19">
        <v>22001001</v>
      </c>
      <c r="AX1099" s="20" t="s">
        <v>384</v>
      </c>
      <c r="AY1099" s="18" t="s">
        <v>1278</v>
      </c>
      <c r="AZ1099" s="18">
        <v>0</v>
      </c>
      <c r="BA1099" s="18">
        <v>1</v>
      </c>
      <c r="BB1099" s="39" t="s">
        <v>1285</v>
      </c>
      <c r="BC1099" s="16">
        <v>0</v>
      </c>
      <c r="BD1099" s="16">
        <v>0</v>
      </c>
      <c r="BE1099" s="16">
        <v>0</v>
      </c>
      <c r="BF1099" s="16">
        <v>0</v>
      </c>
      <c r="BG1099" s="16">
        <v>0</v>
      </c>
      <c r="BH1099" s="16">
        <v>0</v>
      </c>
      <c r="BI1099" s="14">
        <v>0</v>
      </c>
      <c r="BJ1099" s="11">
        <v>0</v>
      </c>
      <c r="BK1099" s="11">
        <v>0</v>
      </c>
      <c r="BL1099" s="11">
        <v>0</v>
      </c>
      <c r="BM1099" s="11">
        <v>0</v>
      </c>
      <c r="BN1099" s="11">
        <v>0</v>
      </c>
      <c r="BO1099" s="11">
        <v>0</v>
      </c>
      <c r="BP1099" s="11">
        <v>0</v>
      </c>
      <c r="BQ1099" s="46">
        <v>0</v>
      </c>
    </row>
    <row r="1100" spans="3:69" ht="20.100000000000001" customHeight="1">
      <c r="C1100" s="19">
        <v>61031121</v>
      </c>
      <c r="D1100" s="12" t="s">
        <v>1286</v>
      </c>
      <c r="E1100" s="16">
        <v>1</v>
      </c>
      <c r="F1100" s="19">
        <v>60031121</v>
      </c>
      <c r="G1100" s="16">
        <v>0</v>
      </c>
      <c r="H1100" s="18">
        <v>0</v>
      </c>
      <c r="I1100" s="19">
        <v>60</v>
      </c>
      <c r="J1100" s="16">
        <v>0</v>
      </c>
      <c r="K1100" s="16">
        <v>0</v>
      </c>
      <c r="L1100" s="19">
        <v>0</v>
      </c>
      <c r="M1100" s="19">
        <v>0</v>
      </c>
      <c r="N1100" s="19">
        <v>1</v>
      </c>
      <c r="O1100" s="19">
        <v>0</v>
      </c>
      <c r="P1100" s="19">
        <v>0</v>
      </c>
      <c r="Q1100" s="19">
        <v>0</v>
      </c>
      <c r="R1100" s="11">
        <v>0</v>
      </c>
      <c r="S1100" s="18">
        <v>0</v>
      </c>
      <c r="T1100" s="16">
        <v>1</v>
      </c>
      <c r="U1100" s="19">
        <v>2</v>
      </c>
      <c r="V1100" s="19">
        <v>0</v>
      </c>
      <c r="W1100" s="19">
        <v>1.5</v>
      </c>
      <c r="X1100" s="19">
        <v>0</v>
      </c>
      <c r="Y1100" s="19">
        <v>0</v>
      </c>
      <c r="Z1100" s="19">
        <v>0</v>
      </c>
      <c r="AA1100" s="19">
        <v>0</v>
      </c>
      <c r="AB1100" s="19">
        <v>0</v>
      </c>
      <c r="AC1100" s="19">
        <v>0</v>
      </c>
      <c r="AD1100" s="16">
        <v>30</v>
      </c>
      <c r="AE1100" s="19">
        <v>1</v>
      </c>
      <c r="AF1100" s="19">
        <v>5</v>
      </c>
      <c r="AG1100" s="11">
        <v>2</v>
      </c>
      <c r="AH1100" s="11">
        <v>1</v>
      </c>
      <c r="AI1100" s="11">
        <v>0</v>
      </c>
      <c r="AJ1100" s="11">
        <v>6</v>
      </c>
      <c r="AK1100" s="19">
        <v>0</v>
      </c>
      <c r="AL1100" s="19">
        <v>0</v>
      </c>
      <c r="AM1100" s="19">
        <v>0</v>
      </c>
      <c r="AN1100" s="19">
        <v>0.25</v>
      </c>
      <c r="AO1100" s="19">
        <v>5000</v>
      </c>
      <c r="AP1100" s="19">
        <v>0.25</v>
      </c>
      <c r="AQ1100" s="19">
        <v>0</v>
      </c>
      <c r="AR1100" s="11">
        <v>0</v>
      </c>
      <c r="AS1100" s="19">
        <v>0</v>
      </c>
      <c r="AT1100" s="20" t="s">
        <v>163</v>
      </c>
      <c r="AU1100" s="19" t="s">
        <v>868</v>
      </c>
      <c r="AV1100" s="19">
        <v>10002001</v>
      </c>
      <c r="AW1100" s="19">
        <v>22001002</v>
      </c>
      <c r="AX1100" s="20" t="s">
        <v>234</v>
      </c>
      <c r="AY1100" s="20" t="s">
        <v>977</v>
      </c>
      <c r="AZ1100" s="18">
        <v>0</v>
      </c>
      <c r="BA1100" s="18">
        <v>1</v>
      </c>
      <c r="BB1100" s="170">
        <v>11</v>
      </c>
      <c r="BC1100" s="19">
        <v>0</v>
      </c>
      <c r="BD1100" s="16">
        <v>0</v>
      </c>
      <c r="BE1100" s="19">
        <v>0</v>
      </c>
      <c r="BF1100" s="19">
        <v>0</v>
      </c>
      <c r="BG1100" s="19">
        <v>0</v>
      </c>
      <c r="BH1100" s="19">
        <v>0</v>
      </c>
      <c r="BI1100" s="14">
        <v>0</v>
      </c>
      <c r="BJ1100" s="11">
        <v>0</v>
      </c>
      <c r="BK1100" s="11">
        <v>0</v>
      </c>
      <c r="BL1100" s="11">
        <v>0</v>
      </c>
      <c r="BM1100" s="11">
        <v>0</v>
      </c>
      <c r="BN1100" s="11">
        <v>0</v>
      </c>
      <c r="BO1100" s="11">
        <v>0</v>
      </c>
      <c r="BP1100" s="11">
        <v>0</v>
      </c>
      <c r="BQ1100" s="46">
        <v>0</v>
      </c>
    </row>
    <row r="1101" spans="3:69" ht="20.100000000000001" customHeight="1">
      <c r="C1101" s="19">
        <v>61031131</v>
      </c>
      <c r="D1101" s="12" t="s">
        <v>1287</v>
      </c>
      <c r="E1101" s="16">
        <v>1</v>
      </c>
      <c r="F1101" s="19">
        <v>60031131</v>
      </c>
      <c r="G1101" s="19">
        <v>0</v>
      </c>
      <c r="H1101" s="11">
        <v>0</v>
      </c>
      <c r="I1101" s="19">
        <v>60</v>
      </c>
      <c r="J1101" s="19">
        <v>0</v>
      </c>
      <c r="K1101" s="16">
        <v>0</v>
      </c>
      <c r="L1101" s="11">
        <v>0</v>
      </c>
      <c r="M1101" s="11">
        <v>0</v>
      </c>
      <c r="N1101" s="11">
        <v>1</v>
      </c>
      <c r="O1101" s="11">
        <v>0</v>
      </c>
      <c r="P1101" s="11">
        <v>0</v>
      </c>
      <c r="Q1101" s="11">
        <v>0</v>
      </c>
      <c r="R1101" s="11">
        <v>0</v>
      </c>
      <c r="S1101" s="11">
        <v>0</v>
      </c>
      <c r="T1101" s="16">
        <v>1</v>
      </c>
      <c r="U1101" s="11">
        <v>2</v>
      </c>
      <c r="V1101" s="11">
        <v>0</v>
      </c>
      <c r="W1101" s="19">
        <v>2</v>
      </c>
      <c r="X1101" s="19">
        <v>0</v>
      </c>
      <c r="Y1101" s="11">
        <v>0</v>
      </c>
      <c r="Z1101" s="11">
        <v>0</v>
      </c>
      <c r="AA1101" s="11">
        <v>0</v>
      </c>
      <c r="AB1101" s="11">
        <v>0</v>
      </c>
      <c r="AC1101" s="11">
        <v>0</v>
      </c>
      <c r="AD1101" s="16">
        <v>30</v>
      </c>
      <c r="AE1101" s="11">
        <v>0</v>
      </c>
      <c r="AF1101" s="11">
        <v>0</v>
      </c>
      <c r="AG1101" s="11">
        <v>0</v>
      </c>
      <c r="AH1101" s="11">
        <v>0</v>
      </c>
      <c r="AI1101" s="11">
        <v>0</v>
      </c>
      <c r="AJ1101" s="11">
        <v>3</v>
      </c>
      <c r="AK1101" s="11">
        <v>0</v>
      </c>
      <c r="AL1101" s="11">
        <v>0</v>
      </c>
      <c r="AM1101" s="11">
        <v>0</v>
      </c>
      <c r="AN1101" s="11">
        <v>0.25</v>
      </c>
      <c r="AO1101" s="11">
        <v>1000</v>
      </c>
      <c r="AP1101" s="11">
        <v>0</v>
      </c>
      <c r="AQ1101" s="11">
        <v>0</v>
      </c>
      <c r="AR1101" s="11">
        <v>0</v>
      </c>
      <c r="AS1101" s="329" t="s">
        <v>1260</v>
      </c>
      <c r="AT1101" s="12" t="s">
        <v>163</v>
      </c>
      <c r="AU1101" s="19" t="s">
        <v>868</v>
      </c>
      <c r="AV1101" s="11" t="s">
        <v>162</v>
      </c>
      <c r="AW1101" s="329" t="s">
        <v>1261</v>
      </c>
      <c r="AX1101" s="12" t="s">
        <v>164</v>
      </c>
      <c r="AY1101" s="11">
        <v>0</v>
      </c>
      <c r="AZ1101" s="18">
        <v>0</v>
      </c>
      <c r="BA1101" s="18">
        <v>1</v>
      </c>
      <c r="BB1101" s="170" t="s">
        <v>1262</v>
      </c>
      <c r="BC1101" s="11">
        <v>0</v>
      </c>
      <c r="BD1101" s="16">
        <v>0</v>
      </c>
      <c r="BE1101" s="11">
        <v>0</v>
      </c>
      <c r="BF1101" s="11">
        <v>0</v>
      </c>
      <c r="BG1101" s="11">
        <v>0</v>
      </c>
      <c r="BH1101" s="11">
        <v>0</v>
      </c>
      <c r="BI1101" s="14">
        <v>0</v>
      </c>
      <c r="BJ1101" s="11">
        <v>0</v>
      </c>
      <c r="BK1101" s="11">
        <v>0</v>
      </c>
      <c r="BL1101" s="11">
        <v>0</v>
      </c>
      <c r="BM1101" s="11">
        <v>0</v>
      </c>
      <c r="BN1101" s="11">
        <v>0</v>
      </c>
      <c r="BO1101" s="11">
        <v>0</v>
      </c>
      <c r="BP1101" s="11">
        <v>0</v>
      </c>
      <c r="BQ1101" s="46">
        <v>0</v>
      </c>
    </row>
    <row r="1102" spans="3:69" ht="20.100000000000001" customHeight="1">
      <c r="C1102" s="19">
        <v>61031141</v>
      </c>
      <c r="D1102" s="12" t="s">
        <v>1288</v>
      </c>
      <c r="E1102" s="16">
        <v>1</v>
      </c>
      <c r="F1102" s="19">
        <v>60031141</v>
      </c>
      <c r="G1102" s="16">
        <v>0</v>
      </c>
      <c r="H1102" s="18">
        <v>0</v>
      </c>
      <c r="I1102" s="19">
        <v>60</v>
      </c>
      <c r="J1102" s="16">
        <v>0</v>
      </c>
      <c r="K1102" s="16">
        <v>0</v>
      </c>
      <c r="L1102" s="19">
        <v>0</v>
      </c>
      <c r="M1102" s="19">
        <v>0</v>
      </c>
      <c r="N1102" s="19">
        <v>1</v>
      </c>
      <c r="O1102" s="19">
        <v>0</v>
      </c>
      <c r="P1102" s="19">
        <v>0</v>
      </c>
      <c r="Q1102" s="19">
        <v>0</v>
      </c>
      <c r="R1102" s="11">
        <v>0</v>
      </c>
      <c r="S1102" s="18">
        <v>0</v>
      </c>
      <c r="T1102" s="16">
        <v>1</v>
      </c>
      <c r="U1102" s="19">
        <v>2</v>
      </c>
      <c r="V1102" s="19">
        <v>0</v>
      </c>
      <c r="W1102" s="19">
        <v>1.8</v>
      </c>
      <c r="X1102" s="19">
        <v>0</v>
      </c>
      <c r="Y1102" s="19">
        <v>0</v>
      </c>
      <c r="Z1102" s="19">
        <v>0</v>
      </c>
      <c r="AA1102" s="19">
        <v>0</v>
      </c>
      <c r="AB1102" s="19">
        <v>0</v>
      </c>
      <c r="AC1102" s="19">
        <v>0</v>
      </c>
      <c r="AD1102" s="16">
        <v>30</v>
      </c>
      <c r="AE1102" s="19">
        <v>1</v>
      </c>
      <c r="AF1102" s="19">
        <v>3</v>
      </c>
      <c r="AG1102" s="11">
        <v>2</v>
      </c>
      <c r="AH1102" s="11">
        <v>1</v>
      </c>
      <c r="AI1102" s="11">
        <v>0</v>
      </c>
      <c r="AJ1102" s="11">
        <v>6</v>
      </c>
      <c r="AK1102" s="19">
        <v>0</v>
      </c>
      <c r="AL1102" s="19">
        <v>0</v>
      </c>
      <c r="AM1102" s="19">
        <v>0</v>
      </c>
      <c r="AN1102" s="19">
        <v>0.25</v>
      </c>
      <c r="AO1102" s="19">
        <v>20000</v>
      </c>
      <c r="AP1102" s="19">
        <v>0.25</v>
      </c>
      <c r="AQ1102" s="19">
        <v>2</v>
      </c>
      <c r="AR1102" s="11">
        <v>0</v>
      </c>
      <c r="AS1102" s="19">
        <v>0</v>
      </c>
      <c r="AT1102" s="20" t="s">
        <v>163</v>
      </c>
      <c r="AU1102" s="19" t="s">
        <v>868</v>
      </c>
      <c r="AV1102" s="19">
        <v>10002001</v>
      </c>
      <c r="AW1102" s="19">
        <v>22001004</v>
      </c>
      <c r="AX1102" s="20" t="s">
        <v>1265</v>
      </c>
      <c r="AY1102" s="20" t="s">
        <v>264</v>
      </c>
      <c r="AZ1102" s="18">
        <v>0</v>
      </c>
      <c r="BA1102" s="18">
        <v>1</v>
      </c>
      <c r="BB1102" s="170" t="s">
        <v>1266</v>
      </c>
      <c r="BC1102" s="19">
        <v>0</v>
      </c>
      <c r="BD1102" s="16">
        <v>0</v>
      </c>
      <c r="BE1102" s="19">
        <v>0</v>
      </c>
      <c r="BF1102" s="19">
        <v>0</v>
      </c>
      <c r="BG1102" s="19">
        <v>0</v>
      </c>
      <c r="BH1102" s="19">
        <v>0</v>
      </c>
      <c r="BI1102" s="14">
        <v>0</v>
      </c>
      <c r="BJ1102" s="11">
        <v>0</v>
      </c>
      <c r="BK1102" s="11">
        <v>0</v>
      </c>
      <c r="BL1102" s="11">
        <v>0</v>
      </c>
      <c r="BM1102" s="11">
        <v>0</v>
      </c>
      <c r="BN1102" s="11">
        <v>0</v>
      </c>
      <c r="BO1102" s="11">
        <v>0</v>
      </c>
      <c r="BP1102" s="11">
        <v>0</v>
      </c>
      <c r="BQ1102" s="46">
        <v>0</v>
      </c>
    </row>
    <row r="1103" spans="3:69" ht="20.100000000000001" customHeight="1">
      <c r="C1103" s="19">
        <v>61031151</v>
      </c>
      <c r="D1103" s="12" t="s">
        <v>1289</v>
      </c>
      <c r="E1103" s="16">
        <v>1</v>
      </c>
      <c r="F1103" s="19">
        <v>60031151</v>
      </c>
      <c r="G1103" s="16">
        <v>0</v>
      </c>
      <c r="H1103" s="18">
        <v>0</v>
      </c>
      <c r="I1103" s="19">
        <v>60</v>
      </c>
      <c r="J1103" s="16">
        <v>0</v>
      </c>
      <c r="K1103" s="16">
        <v>0</v>
      </c>
      <c r="L1103" s="16">
        <v>0</v>
      </c>
      <c r="M1103" s="16">
        <v>0</v>
      </c>
      <c r="N1103" s="16">
        <v>1</v>
      </c>
      <c r="O1103" s="16">
        <v>0</v>
      </c>
      <c r="P1103" s="16">
        <v>0</v>
      </c>
      <c r="Q1103" s="16">
        <v>0</v>
      </c>
      <c r="R1103" s="11">
        <v>0</v>
      </c>
      <c r="S1103" s="16">
        <v>0</v>
      </c>
      <c r="T1103" s="16">
        <v>1</v>
      </c>
      <c r="U1103" s="16">
        <v>2</v>
      </c>
      <c r="V1103" s="16">
        <v>0</v>
      </c>
      <c r="W1103" s="16">
        <v>1.5</v>
      </c>
      <c r="X1103" s="19">
        <v>0</v>
      </c>
      <c r="Y1103" s="16">
        <v>1</v>
      </c>
      <c r="Z1103" s="16">
        <v>0</v>
      </c>
      <c r="AA1103" s="16">
        <v>0</v>
      </c>
      <c r="AB1103" s="16">
        <v>0</v>
      </c>
      <c r="AC1103" s="16">
        <v>0</v>
      </c>
      <c r="AD1103" s="16">
        <v>30</v>
      </c>
      <c r="AE1103" s="16">
        <v>1</v>
      </c>
      <c r="AF1103" s="58">
        <v>4</v>
      </c>
      <c r="AG1103" s="11">
        <v>2</v>
      </c>
      <c r="AH1103" s="11">
        <v>1</v>
      </c>
      <c r="AI1103" s="11">
        <v>0</v>
      </c>
      <c r="AJ1103" s="11">
        <v>6</v>
      </c>
      <c r="AK1103" s="16">
        <v>0</v>
      </c>
      <c r="AL1103" s="16">
        <v>0</v>
      </c>
      <c r="AM1103" s="16">
        <v>0</v>
      </c>
      <c r="AN1103" s="16">
        <v>0.5</v>
      </c>
      <c r="AO1103" s="16">
        <v>8000</v>
      </c>
      <c r="AP1103" s="16">
        <v>0.2</v>
      </c>
      <c r="AQ1103" s="16">
        <v>0</v>
      </c>
      <c r="AR1103" s="11">
        <v>0</v>
      </c>
      <c r="AS1103" s="19">
        <v>90001025</v>
      </c>
      <c r="AT1103" s="17" t="s">
        <v>402</v>
      </c>
      <c r="AU1103" s="19" t="s">
        <v>664</v>
      </c>
      <c r="AV1103" s="19">
        <v>10000007</v>
      </c>
      <c r="AW1103" s="19">
        <v>22001005</v>
      </c>
      <c r="AX1103" s="17" t="s">
        <v>910</v>
      </c>
      <c r="AY1103" s="16">
        <v>0</v>
      </c>
      <c r="AZ1103" s="18">
        <v>0</v>
      </c>
      <c r="BA1103" s="18">
        <v>1</v>
      </c>
      <c r="BB1103" s="170" t="s">
        <v>1268</v>
      </c>
      <c r="BC1103" s="16">
        <v>0</v>
      </c>
      <c r="BD1103" s="16">
        <v>0</v>
      </c>
      <c r="BE1103" s="16">
        <v>0</v>
      </c>
      <c r="BF1103" s="16">
        <v>0</v>
      </c>
      <c r="BG1103" s="16">
        <v>0</v>
      </c>
      <c r="BH1103" s="16">
        <v>0</v>
      </c>
      <c r="BI1103" s="14">
        <v>0</v>
      </c>
      <c r="BJ1103" s="11">
        <v>0</v>
      </c>
      <c r="BK1103" s="11">
        <v>0</v>
      </c>
      <c r="BL1103" s="11">
        <v>1000</v>
      </c>
      <c r="BM1103" s="11">
        <v>1</v>
      </c>
      <c r="BN1103" s="11">
        <v>600</v>
      </c>
      <c r="BO1103" s="11">
        <v>600</v>
      </c>
      <c r="BP1103" s="11">
        <v>0</v>
      </c>
      <c r="BQ1103" s="46">
        <v>0</v>
      </c>
    </row>
    <row r="1104" spans="3:69" ht="20.100000000000001" customHeight="1">
      <c r="C1104" s="19">
        <v>61031161</v>
      </c>
      <c r="D1104" s="12" t="s">
        <v>1290</v>
      </c>
      <c r="E1104" s="16"/>
      <c r="F1104" s="19">
        <v>60031161</v>
      </c>
      <c r="G1104" s="19">
        <v>0</v>
      </c>
      <c r="H1104" s="18">
        <v>0</v>
      </c>
      <c r="I1104" s="19">
        <v>60</v>
      </c>
      <c r="J1104" s="16">
        <v>0</v>
      </c>
      <c r="K1104" s="16">
        <v>0</v>
      </c>
      <c r="L1104" s="19">
        <v>0</v>
      </c>
      <c r="M1104" s="19">
        <v>0</v>
      </c>
      <c r="N1104" s="19">
        <v>1</v>
      </c>
      <c r="O1104" s="19">
        <v>0</v>
      </c>
      <c r="P1104" s="19">
        <v>0</v>
      </c>
      <c r="Q1104" s="19">
        <v>0</v>
      </c>
      <c r="R1104" s="11">
        <v>0</v>
      </c>
      <c r="S1104" s="18">
        <v>0</v>
      </c>
      <c r="T1104" s="16">
        <v>1</v>
      </c>
      <c r="U1104" s="19">
        <v>2</v>
      </c>
      <c r="V1104" s="19">
        <v>0</v>
      </c>
      <c r="W1104" s="19">
        <v>3</v>
      </c>
      <c r="X1104" s="19">
        <v>0</v>
      </c>
      <c r="Y1104" s="19">
        <v>0</v>
      </c>
      <c r="Z1104" s="19">
        <v>0</v>
      </c>
      <c r="AA1104" s="19">
        <v>0</v>
      </c>
      <c r="AB1104" s="19">
        <v>0</v>
      </c>
      <c r="AC1104" s="19">
        <v>0</v>
      </c>
      <c r="AD1104" s="16">
        <v>30</v>
      </c>
      <c r="AE1104" s="19">
        <v>1</v>
      </c>
      <c r="AF1104" s="19">
        <v>8</v>
      </c>
      <c r="AG1104" s="11">
        <v>2</v>
      </c>
      <c r="AH1104" s="11">
        <v>0</v>
      </c>
      <c r="AI1104" s="11">
        <v>1</v>
      </c>
      <c r="AJ1104" s="11">
        <v>0</v>
      </c>
      <c r="AK1104" s="19">
        <v>0</v>
      </c>
      <c r="AL1104" s="19">
        <v>0</v>
      </c>
      <c r="AM1104" s="19">
        <v>0</v>
      </c>
      <c r="AN1104" s="19">
        <v>0.5</v>
      </c>
      <c r="AO1104" s="19">
        <v>12000</v>
      </c>
      <c r="AP1104" s="19">
        <v>0</v>
      </c>
      <c r="AQ1104" s="19">
        <v>0</v>
      </c>
      <c r="AR1104" s="11">
        <v>0</v>
      </c>
      <c r="AS1104" s="329" t="s">
        <v>1270</v>
      </c>
      <c r="AT1104" s="20" t="s">
        <v>905</v>
      </c>
      <c r="AU1104" s="19" t="s">
        <v>868</v>
      </c>
      <c r="AV1104" s="19">
        <v>10002001</v>
      </c>
      <c r="AW1104" s="19">
        <v>22001006</v>
      </c>
      <c r="AX1104" s="20" t="s">
        <v>1271</v>
      </c>
      <c r="AY1104" s="18" t="s">
        <v>1272</v>
      </c>
      <c r="AZ1104" s="18">
        <v>0</v>
      </c>
      <c r="BA1104" s="18">
        <v>1</v>
      </c>
      <c r="BB1104" s="170" t="s">
        <v>1273</v>
      </c>
      <c r="BC1104" s="19">
        <v>0</v>
      </c>
      <c r="BD1104" s="16">
        <v>0</v>
      </c>
      <c r="BE1104" s="19">
        <v>0</v>
      </c>
      <c r="BF1104" s="19">
        <v>0</v>
      </c>
      <c r="BG1104" s="19">
        <v>0</v>
      </c>
      <c r="BH1104" s="19">
        <v>0</v>
      </c>
      <c r="BI1104" s="14">
        <v>0</v>
      </c>
      <c r="BJ1104" s="11">
        <v>0</v>
      </c>
      <c r="BK1104" s="11">
        <v>0</v>
      </c>
      <c r="BL1104" s="11">
        <v>0</v>
      </c>
      <c r="BM1104" s="11">
        <v>0</v>
      </c>
      <c r="BN1104" s="11">
        <v>0</v>
      </c>
      <c r="BO1104" s="11">
        <v>0</v>
      </c>
      <c r="BP1104" s="11">
        <v>0</v>
      </c>
      <c r="BQ1104" s="46">
        <v>0</v>
      </c>
    </row>
    <row r="1105" spans="3:69" ht="20.100000000000001" customHeight="1">
      <c r="C1105" s="162">
        <v>61031171</v>
      </c>
      <c r="D1105" s="187" t="s">
        <v>1291</v>
      </c>
      <c r="E1105" s="158">
        <v>1</v>
      </c>
      <c r="F1105" s="162">
        <v>60031171</v>
      </c>
      <c r="G1105" s="162">
        <v>0</v>
      </c>
      <c r="H1105" s="160">
        <v>0</v>
      </c>
      <c r="I1105" s="158">
        <v>42</v>
      </c>
      <c r="J1105" s="158">
        <v>2</v>
      </c>
      <c r="K1105" s="158">
        <v>0</v>
      </c>
      <c r="L1105" s="162">
        <v>0</v>
      </c>
      <c r="M1105" s="162">
        <v>0</v>
      </c>
      <c r="N1105" s="162">
        <v>1</v>
      </c>
      <c r="O1105" s="162">
        <v>0</v>
      </c>
      <c r="P1105" s="162">
        <v>0</v>
      </c>
      <c r="Q1105" s="162">
        <v>0</v>
      </c>
      <c r="R1105" s="161">
        <v>0</v>
      </c>
      <c r="S1105" s="160">
        <v>0</v>
      </c>
      <c r="T1105" s="158">
        <v>1</v>
      </c>
      <c r="U1105" s="162">
        <v>2</v>
      </c>
      <c r="V1105" s="162">
        <v>0</v>
      </c>
      <c r="W1105" s="162">
        <v>1</v>
      </c>
      <c r="X1105" s="162">
        <v>500</v>
      </c>
      <c r="Y1105" s="162">
        <v>0</v>
      </c>
      <c r="Z1105" s="162">
        <v>0</v>
      </c>
      <c r="AA1105" s="162">
        <v>0</v>
      </c>
      <c r="AB1105" s="162">
        <v>0</v>
      </c>
      <c r="AC1105" s="162">
        <v>0</v>
      </c>
      <c r="AD1105" s="162">
        <v>30</v>
      </c>
      <c r="AE1105" s="162">
        <v>1</v>
      </c>
      <c r="AF1105" s="162">
        <v>3</v>
      </c>
      <c r="AG1105" s="161">
        <v>2</v>
      </c>
      <c r="AH1105" s="161">
        <v>0</v>
      </c>
      <c r="AI1105" s="161">
        <v>0</v>
      </c>
      <c r="AJ1105" s="161">
        <v>1.5</v>
      </c>
      <c r="AK1105" s="162">
        <v>0</v>
      </c>
      <c r="AL1105" s="162">
        <v>0</v>
      </c>
      <c r="AM1105" s="162">
        <v>0</v>
      </c>
      <c r="AN1105" s="162">
        <v>0.5</v>
      </c>
      <c r="AO1105" s="162">
        <v>20000</v>
      </c>
      <c r="AP1105" s="162">
        <v>0.5</v>
      </c>
      <c r="AQ1105" s="162">
        <v>0</v>
      </c>
      <c r="AR1105" s="161">
        <v>0</v>
      </c>
      <c r="AS1105" s="338" t="s">
        <v>1270</v>
      </c>
      <c r="AT1105" s="187" t="s">
        <v>905</v>
      </c>
      <c r="AU1105" s="162" t="s">
        <v>868</v>
      </c>
      <c r="AV1105" s="162">
        <v>10002001</v>
      </c>
      <c r="AW1105" s="162">
        <v>21201090</v>
      </c>
      <c r="AX1105" s="187" t="s">
        <v>234</v>
      </c>
      <c r="AY1105" s="187" t="s">
        <v>264</v>
      </c>
      <c r="AZ1105" s="160">
        <v>0</v>
      </c>
      <c r="BA1105" s="160">
        <v>0</v>
      </c>
      <c r="BB1105" s="195" t="str">
        <f>"在脚底下立即释放法术,在此范围内的目标每秒造成"&amp;W1105*100&amp;"%攻击伤害+"&amp;X1105&amp;"点固定伤害,己方伤害提升20%,目标移动速度降低20%,持续20秒"</f>
        <v>在脚底下立即释放法术,在此范围内的目标每秒造成100%攻击伤害+500点固定伤害,己方伤害提升20%,目标移动速度降低20%,持续20秒</v>
      </c>
      <c r="BC1105" s="162">
        <v>0</v>
      </c>
      <c r="BD1105" s="158">
        <v>0</v>
      </c>
      <c r="BE1105" s="162">
        <v>0</v>
      </c>
      <c r="BF1105" s="162">
        <v>0</v>
      </c>
      <c r="BG1105" s="162">
        <v>0</v>
      </c>
      <c r="BH1105" s="162">
        <v>0</v>
      </c>
      <c r="BI1105" s="164">
        <v>0</v>
      </c>
      <c r="BJ1105" s="161">
        <v>0</v>
      </c>
      <c r="BK1105" s="161">
        <v>0</v>
      </c>
      <c r="BL1105" s="161">
        <v>0</v>
      </c>
      <c r="BM1105" s="161">
        <v>0</v>
      </c>
      <c r="BN1105" s="161">
        <v>0</v>
      </c>
      <c r="BO1105" s="161">
        <v>0</v>
      </c>
      <c r="BP1105" s="11">
        <v>0</v>
      </c>
      <c r="BQ1105" s="46">
        <v>0</v>
      </c>
    </row>
    <row r="1106" spans="3:69" ht="19.5" customHeight="1">
      <c r="C1106" s="162">
        <v>61031181</v>
      </c>
      <c r="D1106" s="186" t="s">
        <v>1292</v>
      </c>
      <c r="E1106" s="162">
        <v>1</v>
      </c>
      <c r="F1106" s="162">
        <v>60031181</v>
      </c>
      <c r="G1106" s="162">
        <v>0</v>
      </c>
      <c r="H1106" s="160">
        <v>0</v>
      </c>
      <c r="I1106" s="162">
        <v>60</v>
      </c>
      <c r="J1106" s="162">
        <v>0</v>
      </c>
      <c r="K1106" s="162">
        <v>0</v>
      </c>
      <c r="L1106" s="158">
        <v>0</v>
      </c>
      <c r="M1106" s="158">
        <v>0</v>
      </c>
      <c r="N1106" s="158">
        <v>1</v>
      </c>
      <c r="O1106" s="158">
        <v>0</v>
      </c>
      <c r="P1106" s="158">
        <v>1</v>
      </c>
      <c r="Q1106" s="158">
        <v>0</v>
      </c>
      <c r="R1106" s="161">
        <v>0</v>
      </c>
      <c r="S1106" s="158">
        <v>0</v>
      </c>
      <c r="T1106" s="158">
        <v>1</v>
      </c>
      <c r="U1106" s="158">
        <v>2</v>
      </c>
      <c r="V1106" s="158">
        <v>0</v>
      </c>
      <c r="W1106" s="158">
        <v>3</v>
      </c>
      <c r="X1106" s="158">
        <v>0</v>
      </c>
      <c r="Y1106" s="158">
        <v>1</v>
      </c>
      <c r="Z1106" s="158">
        <v>0</v>
      </c>
      <c r="AA1106" s="158">
        <v>0</v>
      </c>
      <c r="AB1106" s="158">
        <v>0</v>
      </c>
      <c r="AC1106" s="158">
        <v>0</v>
      </c>
      <c r="AD1106" s="158">
        <v>30</v>
      </c>
      <c r="AE1106" s="158">
        <v>1</v>
      </c>
      <c r="AF1106" s="158">
        <v>3</v>
      </c>
      <c r="AG1106" s="161">
        <v>0</v>
      </c>
      <c r="AH1106" s="161">
        <v>2</v>
      </c>
      <c r="AI1106" s="161">
        <v>0</v>
      </c>
      <c r="AJ1106" s="161">
        <v>2</v>
      </c>
      <c r="AK1106" s="158">
        <v>0</v>
      </c>
      <c r="AL1106" s="158">
        <v>0</v>
      </c>
      <c r="AM1106" s="158">
        <v>0</v>
      </c>
      <c r="AN1106" s="158">
        <v>2</v>
      </c>
      <c r="AO1106" s="158">
        <v>10000</v>
      </c>
      <c r="AP1106" s="158">
        <v>0.5</v>
      </c>
      <c r="AQ1106" s="158">
        <v>20</v>
      </c>
      <c r="AR1106" s="161">
        <v>0</v>
      </c>
      <c r="AS1106" s="158" t="s">
        <v>162</v>
      </c>
      <c r="AT1106" s="187" t="s">
        <v>1254</v>
      </c>
      <c r="AU1106" s="158" t="s">
        <v>353</v>
      </c>
      <c r="AV1106" s="162">
        <v>10000007</v>
      </c>
      <c r="AW1106" s="162">
        <v>21202090</v>
      </c>
      <c r="AX1106" s="187" t="s">
        <v>384</v>
      </c>
      <c r="AY1106" s="160" t="s">
        <v>1278</v>
      </c>
      <c r="AZ1106" s="160">
        <v>0</v>
      </c>
      <c r="BA1106" s="160">
        <v>1</v>
      </c>
      <c r="BB1106" s="191" t="s">
        <v>1285</v>
      </c>
      <c r="BC1106" s="158">
        <v>0</v>
      </c>
      <c r="BD1106" s="158">
        <v>0</v>
      </c>
      <c r="BE1106" s="158">
        <v>0</v>
      </c>
      <c r="BF1106" s="158">
        <v>0</v>
      </c>
      <c r="BG1106" s="158">
        <v>0</v>
      </c>
      <c r="BH1106" s="158">
        <v>0</v>
      </c>
      <c r="BI1106" s="164">
        <v>0</v>
      </c>
      <c r="BJ1106" s="161">
        <v>0</v>
      </c>
      <c r="BK1106" s="161">
        <v>0</v>
      </c>
      <c r="BL1106" s="161">
        <v>0</v>
      </c>
      <c r="BM1106" s="161">
        <v>0</v>
      </c>
      <c r="BN1106" s="161">
        <v>0</v>
      </c>
      <c r="BO1106" s="161">
        <v>0</v>
      </c>
      <c r="BP1106" s="11">
        <v>0</v>
      </c>
      <c r="BQ1106" s="46">
        <v>0</v>
      </c>
    </row>
    <row r="1107" spans="3:69" ht="20.100000000000001" customHeight="1">
      <c r="C1107" s="162">
        <v>61031191</v>
      </c>
      <c r="D1107" s="159" t="s">
        <v>1293</v>
      </c>
      <c r="E1107" s="162">
        <v>1</v>
      </c>
      <c r="F1107" s="162">
        <v>60031191</v>
      </c>
      <c r="G1107" s="162">
        <v>0</v>
      </c>
      <c r="H1107" s="160">
        <v>0</v>
      </c>
      <c r="I1107" s="162">
        <v>1</v>
      </c>
      <c r="J1107" s="162">
        <v>0</v>
      </c>
      <c r="K1107" s="162">
        <v>0</v>
      </c>
      <c r="L1107" s="158">
        <v>0</v>
      </c>
      <c r="M1107" s="158">
        <v>0</v>
      </c>
      <c r="N1107" s="158">
        <v>2</v>
      </c>
      <c r="O1107" s="158">
        <v>1</v>
      </c>
      <c r="P1107" s="158">
        <v>0.6</v>
      </c>
      <c r="Q1107" s="158">
        <v>0</v>
      </c>
      <c r="R1107" s="161">
        <v>0</v>
      </c>
      <c r="S1107" s="158">
        <v>0</v>
      </c>
      <c r="T1107" s="158">
        <v>1</v>
      </c>
      <c r="U1107" s="158">
        <v>2</v>
      </c>
      <c r="V1107" s="158">
        <v>0</v>
      </c>
      <c r="W1107" s="158">
        <v>0</v>
      </c>
      <c r="X1107" s="158">
        <v>0</v>
      </c>
      <c r="Y1107" s="158">
        <v>0</v>
      </c>
      <c r="Z1107" s="158">
        <v>0</v>
      </c>
      <c r="AA1107" s="158">
        <v>0</v>
      </c>
      <c r="AB1107" s="158">
        <v>0</v>
      </c>
      <c r="AC1107" s="158">
        <v>0</v>
      </c>
      <c r="AD1107" s="158">
        <v>20</v>
      </c>
      <c r="AE1107" s="158">
        <v>0</v>
      </c>
      <c r="AF1107" s="158">
        <v>0</v>
      </c>
      <c r="AG1107" s="161">
        <v>2</v>
      </c>
      <c r="AH1107" s="161">
        <v>2</v>
      </c>
      <c r="AI1107" s="161">
        <v>0</v>
      </c>
      <c r="AJ1107" s="161">
        <v>1.5</v>
      </c>
      <c r="AK1107" s="158">
        <v>0</v>
      </c>
      <c r="AL1107" s="158">
        <v>0</v>
      </c>
      <c r="AM1107" s="158">
        <v>0</v>
      </c>
      <c r="AN1107" s="158">
        <v>1</v>
      </c>
      <c r="AO1107" s="158">
        <v>3000</v>
      </c>
      <c r="AP1107" s="158">
        <v>0.5</v>
      </c>
      <c r="AQ1107" s="158">
        <v>0</v>
      </c>
      <c r="AR1107" s="161">
        <v>0</v>
      </c>
      <c r="AS1107" s="158" t="s">
        <v>162</v>
      </c>
      <c r="AT1107" s="187" t="s">
        <v>163</v>
      </c>
      <c r="AU1107" s="158" t="s">
        <v>360</v>
      </c>
      <c r="AV1107" s="162">
        <v>0</v>
      </c>
      <c r="AW1107" s="162">
        <v>21203090</v>
      </c>
      <c r="AX1107" s="159" t="s">
        <v>745</v>
      </c>
      <c r="AY1107" s="187" t="s">
        <v>1294</v>
      </c>
      <c r="AZ1107" s="160">
        <v>0</v>
      </c>
      <c r="BA1107" s="160">
        <v>0</v>
      </c>
      <c r="BB1107" s="191" t="s">
        <v>388</v>
      </c>
      <c r="BC1107" s="158">
        <v>0</v>
      </c>
      <c r="BD1107" s="158">
        <v>0</v>
      </c>
      <c r="BE1107" s="158">
        <v>0</v>
      </c>
      <c r="BF1107" s="158">
        <v>0</v>
      </c>
      <c r="BG1107" s="158">
        <v>0</v>
      </c>
      <c r="BH1107" s="158">
        <v>0</v>
      </c>
      <c r="BI1107" s="164">
        <v>0</v>
      </c>
      <c r="BJ1107" s="161">
        <v>0</v>
      </c>
      <c r="BK1107" s="161">
        <v>0</v>
      </c>
      <c r="BL1107" s="161">
        <v>0</v>
      </c>
      <c r="BM1107" s="161">
        <v>0</v>
      </c>
      <c r="BN1107" s="161">
        <v>0</v>
      </c>
      <c r="BO1107" s="161">
        <v>0</v>
      </c>
      <c r="BP1107" s="11">
        <v>0</v>
      </c>
      <c r="BQ1107" s="46">
        <v>0</v>
      </c>
    </row>
    <row r="1108" spans="3:69" ht="20.100000000000001" customHeight="1">
      <c r="C1108" s="11">
        <v>62000000</v>
      </c>
      <c r="D1108" s="12" t="s">
        <v>1295</v>
      </c>
      <c r="E1108" s="11">
        <v>1</v>
      </c>
      <c r="F1108" s="11">
        <v>10001</v>
      </c>
      <c r="G1108" s="11">
        <v>0</v>
      </c>
      <c r="H1108" s="11">
        <v>0</v>
      </c>
      <c r="I1108" s="11">
        <v>1</v>
      </c>
      <c r="J1108" s="11">
        <v>0</v>
      </c>
      <c r="K1108" s="16">
        <v>0</v>
      </c>
      <c r="L1108" s="11">
        <v>0</v>
      </c>
      <c r="M1108" s="11">
        <v>0</v>
      </c>
      <c r="N1108" s="11">
        <v>1</v>
      </c>
      <c r="O1108" s="11">
        <v>0</v>
      </c>
      <c r="P1108" s="11">
        <v>0</v>
      </c>
      <c r="Q1108" s="11">
        <v>0</v>
      </c>
      <c r="R1108" s="11">
        <v>0</v>
      </c>
      <c r="S1108" s="11">
        <v>0</v>
      </c>
      <c r="T1108" s="11">
        <v>1</v>
      </c>
      <c r="U1108" s="11">
        <v>2</v>
      </c>
      <c r="V1108" s="11">
        <v>0</v>
      </c>
      <c r="W1108" s="11">
        <v>0</v>
      </c>
      <c r="X1108" s="11">
        <v>0</v>
      </c>
      <c r="Y1108" s="11">
        <v>0</v>
      </c>
      <c r="Z1108" s="11">
        <v>0</v>
      </c>
      <c r="AA1108" s="11">
        <v>0</v>
      </c>
      <c r="AB1108" s="11">
        <v>1</v>
      </c>
      <c r="AC1108" s="11">
        <v>0</v>
      </c>
      <c r="AD1108" s="11">
        <v>30</v>
      </c>
      <c r="AE1108" s="11">
        <v>0</v>
      </c>
      <c r="AF1108" s="11">
        <v>0</v>
      </c>
      <c r="AG1108" s="11">
        <v>2</v>
      </c>
      <c r="AH1108" s="11">
        <v>1</v>
      </c>
      <c r="AI1108" s="11">
        <v>0</v>
      </c>
      <c r="AJ1108" s="11">
        <v>0</v>
      </c>
      <c r="AK1108" s="11">
        <v>0</v>
      </c>
      <c r="AL1108" s="11">
        <v>0</v>
      </c>
      <c r="AM1108" s="11">
        <v>0</v>
      </c>
      <c r="AN1108" s="11">
        <v>0</v>
      </c>
      <c r="AO1108" s="11">
        <v>1000</v>
      </c>
      <c r="AP1108" s="11">
        <v>0</v>
      </c>
      <c r="AQ1108" s="11">
        <v>0</v>
      </c>
      <c r="AR1108" s="11">
        <v>92000003</v>
      </c>
      <c r="AS1108" s="11" t="s">
        <v>162</v>
      </c>
      <c r="AT1108" s="12" t="s">
        <v>163</v>
      </c>
      <c r="AU1108" s="11" t="s">
        <v>1012</v>
      </c>
      <c r="AV1108" s="11">
        <v>0</v>
      </c>
      <c r="AW1108" s="11">
        <v>40000003</v>
      </c>
      <c r="AX1108" s="12" t="s">
        <v>164</v>
      </c>
      <c r="AY1108" s="12" t="s">
        <v>162</v>
      </c>
      <c r="AZ1108" s="11">
        <v>0</v>
      </c>
      <c r="BA1108" s="11">
        <v>0</v>
      </c>
      <c r="BB1108" s="37" t="s">
        <v>1296</v>
      </c>
      <c r="BC1108" s="11">
        <v>0</v>
      </c>
      <c r="BD1108" s="11">
        <v>0</v>
      </c>
      <c r="BE1108" s="11">
        <v>0</v>
      </c>
      <c r="BF1108" s="11">
        <v>0</v>
      </c>
      <c r="BG1108" s="11">
        <v>0</v>
      </c>
      <c r="BH1108" s="11">
        <v>0</v>
      </c>
      <c r="BI1108" s="172">
        <v>0</v>
      </c>
      <c r="BJ1108" s="11">
        <v>1</v>
      </c>
      <c r="BK1108" s="11">
        <v>0</v>
      </c>
      <c r="BL1108" s="11">
        <v>0</v>
      </c>
      <c r="BM1108" s="11">
        <v>0</v>
      </c>
      <c r="BN1108" s="11">
        <v>0</v>
      </c>
      <c r="BO1108" s="11">
        <v>0</v>
      </c>
      <c r="BP1108" s="11">
        <v>0</v>
      </c>
      <c r="BQ1108" s="46">
        <v>0</v>
      </c>
    </row>
    <row r="1109" spans="3:69" ht="20.100000000000001" customHeight="1">
      <c r="C1109" s="11">
        <v>62000001</v>
      </c>
      <c r="D1109" s="219" t="s">
        <v>269</v>
      </c>
      <c r="E1109" s="220">
        <v>1</v>
      </c>
      <c r="F1109" s="11">
        <v>10001</v>
      </c>
      <c r="G1109" s="220">
        <v>0</v>
      </c>
      <c r="H1109" s="220">
        <v>0</v>
      </c>
      <c r="I1109" s="220">
        <v>1</v>
      </c>
      <c r="J1109" s="220">
        <v>0</v>
      </c>
      <c r="K1109" s="220">
        <v>0</v>
      </c>
      <c r="L1109" s="220">
        <v>0</v>
      </c>
      <c r="M1109" s="220">
        <v>0</v>
      </c>
      <c r="N1109" s="220">
        <v>2</v>
      </c>
      <c r="O1109" s="220">
        <v>3</v>
      </c>
      <c r="P1109" s="220">
        <v>0.05</v>
      </c>
      <c r="Q1109" s="220">
        <v>0</v>
      </c>
      <c r="R1109" s="220">
        <v>0</v>
      </c>
      <c r="S1109" s="220">
        <v>0</v>
      </c>
      <c r="T1109" s="220">
        <v>1</v>
      </c>
      <c r="U1109" s="220">
        <v>2</v>
      </c>
      <c r="V1109" s="220">
        <v>0</v>
      </c>
      <c r="W1109" s="220">
        <v>0</v>
      </c>
      <c r="X1109" s="220">
        <v>0</v>
      </c>
      <c r="Y1109" s="220">
        <v>0</v>
      </c>
      <c r="Z1109" s="220">
        <v>0</v>
      </c>
      <c r="AA1109" s="220">
        <v>0</v>
      </c>
      <c r="AB1109" s="220">
        <v>1</v>
      </c>
      <c r="AC1109" s="220">
        <v>0</v>
      </c>
      <c r="AD1109" s="220">
        <v>10</v>
      </c>
      <c r="AE1109" s="220">
        <v>0</v>
      </c>
      <c r="AF1109" s="220">
        <v>0</v>
      </c>
      <c r="AG1109" s="220">
        <v>2</v>
      </c>
      <c r="AH1109" s="220">
        <v>0</v>
      </c>
      <c r="AI1109" s="220">
        <v>0</v>
      </c>
      <c r="AJ1109" s="220">
        <v>0</v>
      </c>
      <c r="AK1109" s="220">
        <v>0</v>
      </c>
      <c r="AL1109" s="220">
        <v>0</v>
      </c>
      <c r="AM1109" s="220">
        <v>0</v>
      </c>
      <c r="AN1109" s="220">
        <v>0</v>
      </c>
      <c r="AO1109" s="220">
        <v>1000</v>
      </c>
      <c r="AP1109" s="220">
        <v>0</v>
      </c>
      <c r="AQ1109" s="220">
        <v>0</v>
      </c>
      <c r="AR1109" s="220">
        <v>92000037</v>
      </c>
      <c r="AS1109" s="220" t="s">
        <v>162</v>
      </c>
      <c r="AT1109" s="219" t="s">
        <v>163</v>
      </c>
      <c r="AU1109" s="220" t="s">
        <v>1012</v>
      </c>
      <c r="AV1109" s="220">
        <v>0</v>
      </c>
      <c r="AW1109" s="220">
        <v>40000003</v>
      </c>
      <c r="AX1109" s="219" t="s">
        <v>164</v>
      </c>
      <c r="AY1109" s="220" t="s">
        <v>162</v>
      </c>
      <c r="AZ1109" s="220">
        <v>0</v>
      </c>
      <c r="BA1109" s="220">
        <v>0</v>
      </c>
      <c r="BB1109" s="228" t="s">
        <v>1297</v>
      </c>
      <c r="BC1109" s="220">
        <v>0</v>
      </c>
      <c r="BD1109" s="220">
        <v>0</v>
      </c>
      <c r="BE1109" s="220">
        <v>0</v>
      </c>
      <c r="BF1109" s="220">
        <v>0</v>
      </c>
      <c r="BG1109" s="220">
        <v>0</v>
      </c>
      <c r="BH1109" s="220">
        <v>0</v>
      </c>
      <c r="BI1109" s="233">
        <v>0</v>
      </c>
      <c r="BJ1109" s="220">
        <v>1</v>
      </c>
      <c r="BK1109" s="11">
        <v>0</v>
      </c>
      <c r="BL1109" s="11">
        <v>0</v>
      </c>
      <c r="BM1109" s="11">
        <v>0</v>
      </c>
      <c r="BN1109" s="11">
        <v>0</v>
      </c>
      <c r="BO1109" s="11">
        <v>0</v>
      </c>
      <c r="BP1109" s="11">
        <v>0</v>
      </c>
      <c r="BQ1109" s="46">
        <v>0</v>
      </c>
    </row>
    <row r="1110" spans="3:69" ht="20.100000000000001" customHeight="1">
      <c r="C1110" s="11">
        <v>62000002</v>
      </c>
      <c r="D1110" s="12" t="s">
        <v>1298</v>
      </c>
      <c r="E1110" s="11">
        <v>1</v>
      </c>
      <c r="F1110" s="11">
        <v>10002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4</v>
      </c>
      <c r="X1110" s="11">
        <v>0</v>
      </c>
      <c r="Y1110" s="11">
        <v>0</v>
      </c>
      <c r="Z1110" s="11">
        <v>0</v>
      </c>
      <c r="AA1110" s="11">
        <v>0</v>
      </c>
      <c r="AB1110" s="11">
        <v>0</v>
      </c>
      <c r="AC1110" s="11">
        <v>0</v>
      </c>
      <c r="AD1110" s="11">
        <v>7</v>
      </c>
      <c r="AE1110" s="11">
        <v>0</v>
      </c>
      <c r="AF1110" s="11">
        <v>0</v>
      </c>
      <c r="AG1110" s="11">
        <v>7</v>
      </c>
      <c r="AH1110" s="11">
        <v>0</v>
      </c>
      <c r="AI1110" s="11">
        <v>0</v>
      </c>
      <c r="AJ1110" s="11">
        <v>6</v>
      </c>
      <c r="AK1110" s="11">
        <v>0</v>
      </c>
      <c r="AL1110" s="11">
        <v>0</v>
      </c>
      <c r="AM1110" s="11">
        <v>0</v>
      </c>
      <c r="AN1110" s="11">
        <v>0.5</v>
      </c>
      <c r="AO1110" s="11">
        <v>1000</v>
      </c>
      <c r="AP1110" s="11">
        <v>0</v>
      </c>
      <c r="AQ1110" s="11">
        <v>0</v>
      </c>
      <c r="AR1110" s="11">
        <v>0</v>
      </c>
      <c r="AS1110" s="11">
        <v>0</v>
      </c>
      <c r="AT1110" s="12" t="s">
        <v>201</v>
      </c>
      <c r="AU1110" s="11" t="s">
        <v>965</v>
      </c>
      <c r="AV1110" s="11" t="s">
        <v>162</v>
      </c>
      <c r="AW1110" s="11" t="s">
        <v>1299</v>
      </c>
      <c r="AX1110" s="12" t="s">
        <v>164</v>
      </c>
      <c r="AY1110" s="11">
        <v>0</v>
      </c>
      <c r="AZ1110" s="11">
        <v>0</v>
      </c>
      <c r="BA1110" s="11">
        <v>0</v>
      </c>
      <c r="BB1110" s="37" t="s">
        <v>1300</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66">
        <v>62000003</v>
      </c>
      <c r="D1111" s="115" t="s">
        <v>391</v>
      </c>
      <c r="E1111" s="66">
        <v>1</v>
      </c>
      <c r="F1111" s="66">
        <v>10011</v>
      </c>
      <c r="G1111" s="66">
        <v>0</v>
      </c>
      <c r="H1111" s="66">
        <v>0</v>
      </c>
      <c r="I1111" s="66">
        <v>1</v>
      </c>
      <c r="J1111" s="66">
        <v>0</v>
      </c>
      <c r="K1111" s="58">
        <v>0</v>
      </c>
      <c r="L1111" s="66">
        <v>0</v>
      </c>
      <c r="M1111" s="66">
        <v>0</v>
      </c>
      <c r="N1111" s="66">
        <v>2</v>
      </c>
      <c r="O1111" s="66">
        <v>1</v>
      </c>
      <c r="P1111" s="66">
        <v>0.1</v>
      </c>
      <c r="Q1111" s="66">
        <v>0</v>
      </c>
      <c r="R1111" s="66">
        <v>0</v>
      </c>
      <c r="S1111" s="66">
        <v>0</v>
      </c>
      <c r="T1111" s="66">
        <v>1</v>
      </c>
      <c r="U1111" s="66">
        <v>2</v>
      </c>
      <c r="V1111" s="66">
        <v>0</v>
      </c>
      <c r="W1111" s="66">
        <v>2.5</v>
      </c>
      <c r="X1111" s="66">
        <v>0</v>
      </c>
      <c r="Y1111" s="66">
        <v>0</v>
      </c>
      <c r="Z1111" s="66">
        <v>0</v>
      </c>
      <c r="AA1111" s="66">
        <v>0</v>
      </c>
      <c r="AB1111" s="66">
        <v>1</v>
      </c>
      <c r="AC1111" s="66">
        <v>0</v>
      </c>
      <c r="AD1111" s="66">
        <v>9</v>
      </c>
      <c r="AE1111" s="66">
        <v>2</v>
      </c>
      <c r="AF1111" s="66" t="s">
        <v>171</v>
      </c>
      <c r="AG1111" s="66">
        <v>2</v>
      </c>
      <c r="AH1111" s="66">
        <v>2</v>
      </c>
      <c r="AI1111" s="11">
        <v>0</v>
      </c>
      <c r="AJ1111" s="66">
        <v>1.5</v>
      </c>
      <c r="AK1111" s="66">
        <v>0</v>
      </c>
      <c r="AL1111" s="66">
        <v>0</v>
      </c>
      <c r="AM1111" s="66">
        <v>0</v>
      </c>
      <c r="AN1111" s="66">
        <v>1</v>
      </c>
      <c r="AO1111" s="66">
        <v>3000</v>
      </c>
      <c r="AP1111" s="66">
        <v>0.5</v>
      </c>
      <c r="AQ1111" s="66">
        <v>0</v>
      </c>
      <c r="AR1111" s="66">
        <v>0</v>
      </c>
      <c r="AS1111" s="66" t="s">
        <v>162</v>
      </c>
      <c r="AT1111" s="115" t="s">
        <v>218</v>
      </c>
      <c r="AU1111" s="66" t="s">
        <v>360</v>
      </c>
      <c r="AV1111" s="66">
        <v>10000007</v>
      </c>
      <c r="AW1111" s="66">
        <v>21000110</v>
      </c>
      <c r="AX1111" s="115" t="s">
        <v>164</v>
      </c>
      <c r="AY1111" s="66">
        <v>0</v>
      </c>
      <c r="AZ1111" s="66">
        <v>0</v>
      </c>
      <c r="BA1111" s="66">
        <v>0</v>
      </c>
      <c r="BB1111" s="229" t="s">
        <v>1301</v>
      </c>
      <c r="BC1111" s="66">
        <v>0</v>
      </c>
      <c r="BD1111" s="66">
        <v>0</v>
      </c>
      <c r="BE1111" s="66">
        <v>0</v>
      </c>
      <c r="BF1111" s="66">
        <v>0</v>
      </c>
      <c r="BG1111" s="66">
        <v>0</v>
      </c>
      <c r="BH1111" s="66">
        <v>0</v>
      </c>
      <c r="BI1111" s="123">
        <v>0</v>
      </c>
      <c r="BJ1111" s="11">
        <v>0</v>
      </c>
      <c r="BK1111" s="11">
        <v>0</v>
      </c>
      <c r="BL1111" s="11">
        <v>0</v>
      </c>
      <c r="BM1111" s="11">
        <v>0</v>
      </c>
      <c r="BN1111" s="11">
        <v>0</v>
      </c>
      <c r="BO1111" s="11">
        <v>0</v>
      </c>
      <c r="BP1111" s="11">
        <v>0</v>
      </c>
      <c r="BQ1111" s="46">
        <v>0</v>
      </c>
    </row>
    <row r="1112" spans="3:69" ht="20.100000000000001" customHeight="1">
      <c r="C1112" s="11">
        <v>62000004</v>
      </c>
      <c r="D1112" s="12" t="s">
        <v>1302</v>
      </c>
      <c r="E1112" s="11">
        <v>1</v>
      </c>
      <c r="F1112" s="11">
        <v>10013</v>
      </c>
      <c r="G1112" s="11">
        <v>0</v>
      </c>
      <c r="H1112" s="11">
        <v>0</v>
      </c>
      <c r="I1112" s="11">
        <v>1</v>
      </c>
      <c r="J1112" s="11">
        <v>0</v>
      </c>
      <c r="K1112" s="16">
        <v>0</v>
      </c>
      <c r="L1112" s="11">
        <v>0</v>
      </c>
      <c r="M1112" s="11">
        <v>0</v>
      </c>
      <c r="N1112" s="11">
        <v>1</v>
      </c>
      <c r="O1112" s="11">
        <v>0</v>
      </c>
      <c r="P1112" s="11">
        <v>0</v>
      </c>
      <c r="Q1112" s="11">
        <v>0</v>
      </c>
      <c r="R1112" s="11">
        <v>0</v>
      </c>
      <c r="S1112" s="11">
        <v>0</v>
      </c>
      <c r="T1112" s="11">
        <v>1</v>
      </c>
      <c r="U1112" s="11">
        <v>2</v>
      </c>
      <c r="V1112" s="11">
        <v>0</v>
      </c>
      <c r="W1112" s="11">
        <v>0</v>
      </c>
      <c r="X1112" s="11">
        <v>0</v>
      </c>
      <c r="Y1112" s="11">
        <v>0</v>
      </c>
      <c r="Z1112" s="11">
        <v>0</v>
      </c>
      <c r="AA1112" s="11">
        <v>0</v>
      </c>
      <c r="AB1112" s="11">
        <v>1</v>
      </c>
      <c r="AC1112" s="11">
        <v>0</v>
      </c>
      <c r="AD1112" s="11">
        <v>18</v>
      </c>
      <c r="AE1112" s="11">
        <v>0</v>
      </c>
      <c r="AF1112" s="11">
        <v>0</v>
      </c>
      <c r="AG1112" s="11">
        <v>2</v>
      </c>
      <c r="AH1112" s="11">
        <v>0</v>
      </c>
      <c r="AI1112" s="11">
        <v>0</v>
      </c>
      <c r="AJ1112" s="11">
        <v>0</v>
      </c>
      <c r="AK1112" s="11">
        <v>0</v>
      </c>
      <c r="AL1112" s="11">
        <v>0</v>
      </c>
      <c r="AM1112" s="11">
        <v>0</v>
      </c>
      <c r="AN1112" s="11">
        <v>0.5</v>
      </c>
      <c r="AO1112" s="11">
        <v>1000</v>
      </c>
      <c r="AP1112" s="11">
        <v>0.5</v>
      </c>
      <c r="AQ1112" s="11">
        <v>0</v>
      </c>
      <c r="AR1112" s="321" t="s">
        <v>1303</v>
      </c>
      <c r="AS1112" s="11" t="s">
        <v>162</v>
      </c>
      <c r="AT1112" s="12" t="s">
        <v>163</v>
      </c>
      <c r="AU1112" s="11" t="s">
        <v>1121</v>
      </c>
      <c r="AV1112" s="11">
        <v>0</v>
      </c>
      <c r="AW1112" s="11">
        <v>0</v>
      </c>
      <c r="AX1112" s="12" t="s">
        <v>164</v>
      </c>
      <c r="AY1112" s="12" t="s">
        <v>162</v>
      </c>
      <c r="AZ1112" s="11">
        <v>0</v>
      </c>
      <c r="BA1112" s="11">
        <v>0</v>
      </c>
      <c r="BB1112" s="37" t="s">
        <v>1304</v>
      </c>
      <c r="BC1112" s="11">
        <v>0</v>
      </c>
      <c r="BD1112" s="11">
        <v>0</v>
      </c>
      <c r="BE1112" s="11">
        <v>0</v>
      </c>
      <c r="BF1112" s="11">
        <v>0</v>
      </c>
      <c r="BG1112" s="11">
        <v>0</v>
      </c>
      <c r="BH1112" s="11">
        <v>0</v>
      </c>
      <c r="BI1112" s="172">
        <v>0</v>
      </c>
      <c r="BJ1112" s="11">
        <v>1</v>
      </c>
      <c r="BK1112" s="11">
        <v>0</v>
      </c>
      <c r="BL1112" s="11">
        <v>0</v>
      </c>
      <c r="BM1112" s="11">
        <v>0</v>
      </c>
      <c r="BN1112" s="11">
        <v>0</v>
      </c>
      <c r="BO1112" s="11">
        <v>0</v>
      </c>
      <c r="BP1112" s="11">
        <v>0</v>
      </c>
      <c r="BQ1112" s="46">
        <v>0</v>
      </c>
    </row>
    <row r="1113" spans="3:69" ht="20.100000000000001" customHeight="1">
      <c r="C1113" s="66">
        <v>62000005</v>
      </c>
      <c r="D1113" s="115" t="s">
        <v>1305</v>
      </c>
      <c r="E1113" s="66">
        <v>1</v>
      </c>
      <c r="F1113" s="66">
        <v>10031</v>
      </c>
      <c r="G1113" s="66">
        <v>0</v>
      </c>
      <c r="H1113" s="66">
        <v>0</v>
      </c>
      <c r="I1113" s="66">
        <v>1</v>
      </c>
      <c r="J1113" s="66">
        <v>0</v>
      </c>
      <c r="K1113" s="58">
        <v>0</v>
      </c>
      <c r="L1113" s="66">
        <v>0</v>
      </c>
      <c r="M1113" s="66">
        <v>0</v>
      </c>
      <c r="N1113" s="66">
        <v>2</v>
      </c>
      <c r="O1113" s="66">
        <v>3</v>
      </c>
      <c r="P1113" s="66">
        <v>0.15</v>
      </c>
      <c r="Q1113" s="66">
        <v>0</v>
      </c>
      <c r="R1113" s="66">
        <v>0</v>
      </c>
      <c r="S1113" s="66">
        <v>0</v>
      </c>
      <c r="T1113" s="66">
        <v>1</v>
      </c>
      <c r="U1113" s="66">
        <v>2</v>
      </c>
      <c r="V1113" s="66">
        <v>0</v>
      </c>
      <c r="W1113" s="66">
        <v>0</v>
      </c>
      <c r="X1113" s="66">
        <v>0</v>
      </c>
      <c r="Y1113" s="66">
        <v>0</v>
      </c>
      <c r="Z1113" s="66">
        <v>0</v>
      </c>
      <c r="AA1113" s="66">
        <v>0</v>
      </c>
      <c r="AB1113" s="66">
        <v>1</v>
      </c>
      <c r="AC1113" s="66">
        <v>0</v>
      </c>
      <c r="AD1113" s="66">
        <v>40</v>
      </c>
      <c r="AE1113" s="66">
        <v>0</v>
      </c>
      <c r="AF1113" s="66">
        <v>0</v>
      </c>
      <c r="AG1113" s="66">
        <v>2</v>
      </c>
      <c r="AH1113" s="66">
        <v>0</v>
      </c>
      <c r="AI1113" s="11">
        <v>0</v>
      </c>
      <c r="AJ1113" s="66">
        <v>0</v>
      </c>
      <c r="AK1113" s="66">
        <v>0</v>
      </c>
      <c r="AL1113" s="66">
        <v>0</v>
      </c>
      <c r="AM1113" s="66">
        <v>0</v>
      </c>
      <c r="AN1113" s="66">
        <v>0</v>
      </c>
      <c r="AO1113" s="66">
        <v>1000</v>
      </c>
      <c r="AP1113" s="66">
        <v>0.5</v>
      </c>
      <c r="AQ1113" s="66">
        <v>0</v>
      </c>
      <c r="AR1113" s="66">
        <v>80001064</v>
      </c>
      <c r="AS1113" s="66" t="s">
        <v>162</v>
      </c>
      <c r="AT1113" s="115"/>
      <c r="AU1113" s="66" t="s">
        <v>251</v>
      </c>
      <c r="AV1113" s="66">
        <v>0</v>
      </c>
      <c r="AW1113" s="66">
        <v>0</v>
      </c>
      <c r="AX1113" s="115" t="s">
        <v>164</v>
      </c>
      <c r="AY1113" s="115" t="s">
        <v>162</v>
      </c>
      <c r="AZ1113" s="66">
        <v>0</v>
      </c>
      <c r="BA1113" s="66">
        <v>0</v>
      </c>
      <c r="BB1113" s="229" t="s">
        <v>1306</v>
      </c>
      <c r="BC1113" s="66">
        <v>0</v>
      </c>
      <c r="BD1113" s="66">
        <v>0</v>
      </c>
      <c r="BE1113" s="66">
        <v>0</v>
      </c>
      <c r="BF1113" s="66">
        <v>0</v>
      </c>
      <c r="BG1113" s="66">
        <v>0</v>
      </c>
      <c r="BH1113" s="66">
        <v>0</v>
      </c>
      <c r="BI1113" s="123">
        <v>0</v>
      </c>
      <c r="BJ1113" s="11">
        <v>1</v>
      </c>
      <c r="BK1113" s="11">
        <v>0</v>
      </c>
      <c r="BL1113" s="11">
        <v>0</v>
      </c>
      <c r="BM1113" s="11">
        <v>0</v>
      </c>
      <c r="BN1113" s="11">
        <v>0</v>
      </c>
      <c r="BO1113" s="11">
        <v>0</v>
      </c>
      <c r="BP1113" s="11">
        <v>0</v>
      </c>
      <c r="BQ1113" s="46">
        <v>0</v>
      </c>
    </row>
    <row r="1114" spans="3:69" ht="20.100000000000001" customHeight="1">
      <c r="C1114" s="11">
        <v>62000006</v>
      </c>
      <c r="D1114" s="12" t="s">
        <v>487</v>
      </c>
      <c r="E1114" s="11">
        <v>1</v>
      </c>
      <c r="F1114" s="11">
        <v>10032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3</v>
      </c>
      <c r="X1114" s="11">
        <v>0</v>
      </c>
      <c r="Y1114" s="11">
        <v>0</v>
      </c>
      <c r="Z1114" s="11">
        <v>0</v>
      </c>
      <c r="AA1114" s="11">
        <v>0</v>
      </c>
      <c r="AB1114" s="11">
        <v>0</v>
      </c>
      <c r="AC1114" s="11">
        <v>0</v>
      </c>
      <c r="AD1114" s="11">
        <v>7</v>
      </c>
      <c r="AE1114" s="11">
        <v>0</v>
      </c>
      <c r="AF1114" s="11">
        <v>0</v>
      </c>
      <c r="AG1114" s="11">
        <v>7</v>
      </c>
      <c r="AH1114" s="11">
        <v>0</v>
      </c>
      <c r="AI1114" s="11">
        <v>0</v>
      </c>
      <c r="AJ1114" s="11">
        <v>6</v>
      </c>
      <c r="AK1114" s="11">
        <v>0</v>
      </c>
      <c r="AL1114" s="11">
        <v>0</v>
      </c>
      <c r="AM1114" s="11">
        <v>0</v>
      </c>
      <c r="AN1114" s="11">
        <v>0.5</v>
      </c>
      <c r="AO1114" s="11">
        <v>1000</v>
      </c>
      <c r="AP1114" s="11">
        <v>0</v>
      </c>
      <c r="AQ1114" s="11">
        <v>0</v>
      </c>
      <c r="AR1114" s="11">
        <v>0</v>
      </c>
      <c r="AS1114" s="11" t="s">
        <v>162</v>
      </c>
      <c r="AT1114" s="12" t="s">
        <v>201</v>
      </c>
      <c r="AU1114" s="11" t="s">
        <v>965</v>
      </c>
      <c r="AV1114" s="11" t="s">
        <v>162</v>
      </c>
      <c r="AW1114" s="11" t="s">
        <v>1299</v>
      </c>
      <c r="AX1114" s="12" t="s">
        <v>164</v>
      </c>
      <c r="AY1114" s="11">
        <v>0</v>
      </c>
      <c r="AZ1114" s="11" t="s">
        <v>1307</v>
      </c>
      <c r="BA1114" s="11">
        <v>0</v>
      </c>
      <c r="BB1114" s="37" t="s">
        <v>1308</v>
      </c>
      <c r="BC1114" s="11">
        <v>0</v>
      </c>
      <c r="BD1114" s="11">
        <v>0</v>
      </c>
      <c r="BE1114" s="11">
        <v>0</v>
      </c>
      <c r="BF1114" s="11">
        <v>0</v>
      </c>
      <c r="BG1114" s="11">
        <v>0</v>
      </c>
      <c r="BH1114" s="11">
        <v>0</v>
      </c>
      <c r="BI1114" s="172">
        <v>0</v>
      </c>
      <c r="BJ1114" s="11">
        <v>0</v>
      </c>
      <c r="BK1114" s="11">
        <v>0</v>
      </c>
      <c r="BL1114" s="11">
        <v>0</v>
      </c>
      <c r="BM1114" s="11">
        <v>0</v>
      </c>
      <c r="BN1114" s="11">
        <v>0</v>
      </c>
      <c r="BO1114" s="11">
        <v>0</v>
      </c>
      <c r="BP1114" s="11">
        <v>0</v>
      </c>
      <c r="BQ1114" s="46">
        <v>0</v>
      </c>
    </row>
    <row r="1115" spans="3:69" ht="20.100000000000001" customHeight="1">
      <c r="C1115" s="220">
        <v>62000007</v>
      </c>
      <c r="D1115" s="219" t="s">
        <v>269</v>
      </c>
      <c r="E1115" s="220">
        <v>1</v>
      </c>
      <c r="F1115" s="220">
        <v>10041</v>
      </c>
      <c r="G1115" s="220">
        <v>0</v>
      </c>
      <c r="H1115" s="220">
        <v>0</v>
      </c>
      <c r="I1115" s="220">
        <v>1</v>
      </c>
      <c r="J1115" s="220">
        <v>0</v>
      </c>
      <c r="K1115" s="220">
        <v>0</v>
      </c>
      <c r="L1115" s="220">
        <v>0</v>
      </c>
      <c r="M1115" s="220">
        <v>0</v>
      </c>
      <c r="N1115" s="220">
        <v>2</v>
      </c>
      <c r="O1115" s="220">
        <v>1</v>
      </c>
      <c r="P1115" s="220">
        <v>0.2</v>
      </c>
      <c r="Q1115" s="220">
        <v>0</v>
      </c>
      <c r="R1115" s="220">
        <v>0</v>
      </c>
      <c r="S1115" s="220">
        <v>0</v>
      </c>
      <c r="T1115" s="220">
        <v>1</v>
      </c>
      <c r="U1115" s="220">
        <v>2</v>
      </c>
      <c r="V1115" s="220">
        <v>0</v>
      </c>
      <c r="W1115" s="220">
        <v>0</v>
      </c>
      <c r="X1115" s="220">
        <v>0</v>
      </c>
      <c r="Y1115" s="220">
        <v>0</v>
      </c>
      <c r="Z1115" s="220">
        <v>0</v>
      </c>
      <c r="AA1115" s="220">
        <v>0</v>
      </c>
      <c r="AB1115" s="220">
        <v>1</v>
      </c>
      <c r="AC1115" s="220">
        <v>0</v>
      </c>
      <c r="AD1115" s="220">
        <v>1</v>
      </c>
      <c r="AE1115" s="220">
        <v>0</v>
      </c>
      <c r="AF1115" s="220">
        <v>0</v>
      </c>
      <c r="AG1115" s="220">
        <v>2</v>
      </c>
      <c r="AH1115" s="220">
        <v>0</v>
      </c>
      <c r="AI1115" s="220">
        <v>0</v>
      </c>
      <c r="AJ1115" s="220">
        <v>0</v>
      </c>
      <c r="AK1115" s="220">
        <v>0</v>
      </c>
      <c r="AL1115" s="220">
        <v>0</v>
      </c>
      <c r="AM1115" s="220">
        <v>0</v>
      </c>
      <c r="AN1115" s="220">
        <v>0</v>
      </c>
      <c r="AO1115" s="220">
        <v>1000</v>
      </c>
      <c r="AP1115" s="220">
        <v>0</v>
      </c>
      <c r="AQ1115" s="220">
        <v>0</v>
      </c>
      <c r="AR1115" s="220">
        <v>92000005</v>
      </c>
      <c r="AS1115" s="220" t="s">
        <v>162</v>
      </c>
      <c r="AT1115" s="219" t="s">
        <v>163</v>
      </c>
      <c r="AU1115" s="220" t="s">
        <v>1012</v>
      </c>
      <c r="AV1115" s="220">
        <v>0</v>
      </c>
      <c r="AW1115" s="220">
        <v>40000003</v>
      </c>
      <c r="AX1115" s="219" t="s">
        <v>164</v>
      </c>
      <c r="AY1115" s="220" t="s">
        <v>162</v>
      </c>
      <c r="AZ1115" s="220">
        <v>0</v>
      </c>
      <c r="BA1115" s="220">
        <v>0</v>
      </c>
      <c r="BB1115" s="228" t="s">
        <v>1309</v>
      </c>
      <c r="BC1115" s="220">
        <v>0</v>
      </c>
      <c r="BD1115" s="220">
        <v>0</v>
      </c>
      <c r="BE1115" s="220">
        <v>0</v>
      </c>
      <c r="BF1115" s="220">
        <v>0</v>
      </c>
      <c r="BG1115" s="220">
        <v>0</v>
      </c>
      <c r="BH1115" s="220">
        <v>0</v>
      </c>
      <c r="BI1115" s="233">
        <v>0</v>
      </c>
      <c r="BJ1115" s="220">
        <v>1</v>
      </c>
      <c r="BK1115" s="11">
        <v>0</v>
      </c>
      <c r="BL1115" s="11">
        <v>0</v>
      </c>
      <c r="BM1115" s="11">
        <v>0</v>
      </c>
      <c r="BN1115" s="11">
        <v>0</v>
      </c>
      <c r="BO1115" s="11">
        <v>0</v>
      </c>
      <c r="BP1115" s="11">
        <v>0</v>
      </c>
      <c r="BQ1115" s="46">
        <v>0</v>
      </c>
    </row>
    <row r="1116" spans="3:69" ht="20.100000000000001" customHeight="1">
      <c r="C1116" s="66">
        <v>62000008</v>
      </c>
      <c r="D1116" s="115" t="s">
        <v>1310</v>
      </c>
      <c r="E1116" s="66">
        <v>1</v>
      </c>
      <c r="F1116" s="66">
        <v>10042</v>
      </c>
      <c r="G1116" s="66">
        <v>0</v>
      </c>
      <c r="H1116" s="66">
        <v>0</v>
      </c>
      <c r="I1116" s="66">
        <v>1</v>
      </c>
      <c r="J1116" s="66">
        <v>0</v>
      </c>
      <c r="K1116" s="58">
        <v>0</v>
      </c>
      <c r="L1116" s="66">
        <v>0</v>
      </c>
      <c r="M1116" s="66">
        <v>0</v>
      </c>
      <c r="N1116" s="66">
        <v>2</v>
      </c>
      <c r="O1116" s="66">
        <v>2</v>
      </c>
      <c r="P1116" s="66">
        <v>0.3</v>
      </c>
      <c r="Q1116" s="66">
        <v>0</v>
      </c>
      <c r="R1116" s="66">
        <v>0</v>
      </c>
      <c r="S1116" s="66">
        <v>0</v>
      </c>
      <c r="T1116" s="66">
        <v>1</v>
      </c>
      <c r="U1116" s="66">
        <v>2</v>
      </c>
      <c r="V1116" s="66">
        <v>0</v>
      </c>
      <c r="W1116" s="66">
        <v>0</v>
      </c>
      <c r="X1116" s="66">
        <v>0</v>
      </c>
      <c r="Y1116" s="66">
        <v>0</v>
      </c>
      <c r="Z1116" s="66">
        <v>0</v>
      </c>
      <c r="AA1116" s="66">
        <v>0</v>
      </c>
      <c r="AB1116" s="66">
        <v>1</v>
      </c>
      <c r="AC1116" s="66">
        <v>0</v>
      </c>
      <c r="AD1116" s="66">
        <v>120</v>
      </c>
      <c r="AE1116" s="66">
        <v>0</v>
      </c>
      <c r="AF1116" s="66">
        <v>0</v>
      </c>
      <c r="AG1116" s="66">
        <v>2</v>
      </c>
      <c r="AH1116" s="66">
        <v>0</v>
      </c>
      <c r="AI1116" s="11">
        <v>0</v>
      </c>
      <c r="AJ1116" s="66">
        <v>0</v>
      </c>
      <c r="AK1116" s="66">
        <v>0</v>
      </c>
      <c r="AL1116" s="66">
        <v>0</v>
      </c>
      <c r="AM1116" s="66">
        <v>0</v>
      </c>
      <c r="AN1116" s="66">
        <v>0</v>
      </c>
      <c r="AO1116" s="66">
        <v>1000</v>
      </c>
      <c r="AP1116" s="66">
        <v>0.5</v>
      </c>
      <c r="AQ1116" s="66">
        <v>0</v>
      </c>
      <c r="AR1116" s="322" t="s">
        <v>1311</v>
      </c>
      <c r="AS1116" s="66" t="s">
        <v>162</v>
      </c>
      <c r="AT1116" s="115" t="s">
        <v>163</v>
      </c>
      <c r="AU1116" s="66" t="s">
        <v>1012</v>
      </c>
      <c r="AV1116" s="66">
        <v>0</v>
      </c>
      <c r="AW1116" s="63">
        <v>21030020</v>
      </c>
      <c r="AX1116" s="115" t="s">
        <v>164</v>
      </c>
      <c r="AY1116" s="115" t="s">
        <v>162</v>
      </c>
      <c r="AZ1116" s="66">
        <v>0</v>
      </c>
      <c r="BA1116" s="66">
        <v>0</v>
      </c>
      <c r="BB1116" s="229" t="s">
        <v>1312</v>
      </c>
      <c r="BC1116" s="66">
        <v>0</v>
      </c>
      <c r="BD1116" s="66">
        <v>0</v>
      </c>
      <c r="BE1116" s="66">
        <v>0</v>
      </c>
      <c r="BF1116" s="66">
        <v>0</v>
      </c>
      <c r="BG1116" s="66">
        <v>0</v>
      </c>
      <c r="BH1116" s="66">
        <v>0</v>
      </c>
      <c r="BI1116" s="123">
        <v>0</v>
      </c>
      <c r="BJ1116" s="11">
        <v>1</v>
      </c>
      <c r="BK1116" s="11">
        <v>0</v>
      </c>
      <c r="BL1116" s="11">
        <v>0</v>
      </c>
      <c r="BM1116" s="11">
        <v>0</v>
      </c>
      <c r="BN1116" s="11">
        <v>0</v>
      </c>
      <c r="BO1116" s="11">
        <v>0</v>
      </c>
      <c r="BP1116" s="11">
        <v>0</v>
      </c>
      <c r="BQ1116" s="46">
        <v>0</v>
      </c>
    </row>
    <row r="1117" spans="3:69" ht="20.100000000000001" customHeight="1">
      <c r="C1117" s="11">
        <v>62000009</v>
      </c>
      <c r="D1117" s="12" t="s">
        <v>1313</v>
      </c>
      <c r="E1117" s="11">
        <v>1</v>
      </c>
      <c r="F1117" s="11">
        <v>10051</v>
      </c>
      <c r="G1117" s="11">
        <v>0</v>
      </c>
      <c r="H1117" s="11">
        <v>0</v>
      </c>
      <c r="I1117" s="11">
        <v>1</v>
      </c>
      <c r="J1117" s="11">
        <v>0</v>
      </c>
      <c r="K1117" s="16">
        <v>0</v>
      </c>
      <c r="L1117" s="11">
        <v>0</v>
      </c>
      <c r="M1117" s="11">
        <v>0</v>
      </c>
      <c r="N1117" s="11">
        <v>2</v>
      </c>
      <c r="O1117" s="11">
        <v>2</v>
      </c>
      <c r="P1117" s="11">
        <v>0.1</v>
      </c>
      <c r="Q1117" s="11">
        <v>0</v>
      </c>
      <c r="R1117" s="11">
        <v>0</v>
      </c>
      <c r="S1117" s="11">
        <v>0</v>
      </c>
      <c r="T1117" s="11">
        <v>1</v>
      </c>
      <c r="U1117" s="11">
        <v>2</v>
      </c>
      <c r="V1117" s="11">
        <v>0</v>
      </c>
      <c r="W1117" s="11">
        <v>0</v>
      </c>
      <c r="X1117" s="11">
        <v>0</v>
      </c>
      <c r="Y1117" s="11">
        <v>0</v>
      </c>
      <c r="Z1117" s="11">
        <v>0</v>
      </c>
      <c r="AA1117" s="11">
        <v>0</v>
      </c>
      <c r="AB1117" s="11">
        <v>0</v>
      </c>
      <c r="AC1117" s="11">
        <v>0</v>
      </c>
      <c r="AD1117" s="11">
        <v>120</v>
      </c>
      <c r="AE1117" s="11">
        <v>0</v>
      </c>
      <c r="AF1117" s="11">
        <v>0</v>
      </c>
      <c r="AG1117" s="11">
        <v>2</v>
      </c>
      <c r="AH1117" s="11">
        <v>0</v>
      </c>
      <c r="AI1117" s="11">
        <v>0</v>
      </c>
      <c r="AJ1117" s="11">
        <v>0</v>
      </c>
      <c r="AK1117" s="11">
        <v>0</v>
      </c>
      <c r="AL1117" s="11">
        <v>0</v>
      </c>
      <c r="AM1117" s="11">
        <v>0</v>
      </c>
      <c r="AN1117" s="11">
        <v>0</v>
      </c>
      <c r="AO1117" s="11">
        <v>1000</v>
      </c>
      <c r="AP1117" s="11">
        <v>0</v>
      </c>
      <c r="AQ1117" s="11">
        <v>0</v>
      </c>
      <c r="AR1117" s="321" t="s">
        <v>1314</v>
      </c>
      <c r="AS1117" s="11" t="s">
        <v>162</v>
      </c>
      <c r="AT1117" s="12" t="s">
        <v>163</v>
      </c>
      <c r="AU1117" s="11" t="s">
        <v>251</v>
      </c>
      <c r="AV1117" s="11">
        <v>0</v>
      </c>
      <c r="AW1117" s="11">
        <v>22000040</v>
      </c>
      <c r="AX1117" s="12" t="s">
        <v>164</v>
      </c>
      <c r="AY1117" s="12" t="s">
        <v>162</v>
      </c>
      <c r="AZ1117" s="11">
        <v>0</v>
      </c>
      <c r="BA1117" s="11">
        <v>0</v>
      </c>
      <c r="BB1117" s="37" t="s">
        <v>1315</v>
      </c>
      <c r="BC1117" s="11">
        <v>0</v>
      </c>
      <c r="BD1117" s="11">
        <v>0</v>
      </c>
      <c r="BE1117" s="11">
        <v>0</v>
      </c>
      <c r="BF1117" s="11">
        <v>0</v>
      </c>
      <c r="BG1117" s="11">
        <v>0</v>
      </c>
      <c r="BH1117" s="11">
        <v>0</v>
      </c>
      <c r="BI1117" s="172">
        <v>0</v>
      </c>
      <c r="BJ1117" s="11">
        <v>0</v>
      </c>
      <c r="BK1117" s="11">
        <v>0</v>
      </c>
      <c r="BL1117" s="11">
        <v>0</v>
      </c>
      <c r="BM1117" s="11">
        <v>0</v>
      </c>
      <c r="BN1117" s="11">
        <v>0</v>
      </c>
      <c r="BO1117" s="11">
        <v>0</v>
      </c>
      <c r="BP1117" s="11">
        <v>0</v>
      </c>
      <c r="BQ1117" s="46">
        <v>0</v>
      </c>
    </row>
    <row r="1118" spans="3:69" ht="20.100000000000001" customHeight="1">
      <c r="C1118" s="11">
        <v>62000010</v>
      </c>
      <c r="D1118" s="12" t="s">
        <v>1316</v>
      </c>
      <c r="E1118" s="11">
        <v>1</v>
      </c>
      <c r="F1118" s="11">
        <v>10052</v>
      </c>
      <c r="G1118" s="11">
        <v>0</v>
      </c>
      <c r="H1118" s="11">
        <v>0</v>
      </c>
      <c r="I1118" s="11">
        <v>1</v>
      </c>
      <c r="J1118" s="11">
        <v>0</v>
      </c>
      <c r="K1118" s="16">
        <v>0</v>
      </c>
      <c r="L1118" s="11">
        <v>0</v>
      </c>
      <c r="M1118" s="11">
        <v>0</v>
      </c>
      <c r="N1118" s="11">
        <v>1</v>
      </c>
      <c r="O1118" s="11">
        <v>0</v>
      </c>
      <c r="P1118" s="11">
        <v>0</v>
      </c>
      <c r="Q1118" s="11">
        <v>0</v>
      </c>
      <c r="R1118" s="11">
        <v>0</v>
      </c>
      <c r="S1118" s="11">
        <v>0</v>
      </c>
      <c r="T1118" s="11">
        <v>1</v>
      </c>
      <c r="U1118" s="11">
        <v>2</v>
      </c>
      <c r="V1118" s="11">
        <v>0</v>
      </c>
      <c r="W1118" s="11">
        <v>1.2</v>
      </c>
      <c r="X1118" s="11">
        <v>0</v>
      </c>
      <c r="Y1118" s="11">
        <v>0</v>
      </c>
      <c r="Z1118" s="11">
        <v>0</v>
      </c>
      <c r="AA1118" s="11">
        <v>0</v>
      </c>
      <c r="AB1118" s="11">
        <v>0</v>
      </c>
      <c r="AC1118" s="11">
        <v>0</v>
      </c>
      <c r="AD1118" s="11">
        <v>24</v>
      </c>
      <c r="AE1118" s="11">
        <v>1</v>
      </c>
      <c r="AF1118" s="11">
        <v>3</v>
      </c>
      <c r="AG1118" s="11">
        <v>2</v>
      </c>
      <c r="AH1118" s="11">
        <v>1</v>
      </c>
      <c r="AI1118" s="11">
        <v>0</v>
      </c>
      <c r="AJ1118" s="11">
        <v>4</v>
      </c>
      <c r="AK1118" s="11">
        <v>0</v>
      </c>
      <c r="AL1118" s="11">
        <v>0</v>
      </c>
      <c r="AM1118" s="11">
        <v>0</v>
      </c>
      <c r="AN1118" s="11">
        <v>0.5</v>
      </c>
      <c r="AO1118" s="11">
        <v>6000</v>
      </c>
      <c r="AP1118" s="11">
        <v>0.5</v>
      </c>
      <c r="AQ1118" s="11">
        <v>0</v>
      </c>
      <c r="AR1118" s="11">
        <v>0</v>
      </c>
      <c r="AS1118" s="11" t="s">
        <v>162</v>
      </c>
      <c r="AT1118" s="12" t="s">
        <v>930</v>
      </c>
      <c r="AU1118" s="11" t="s">
        <v>360</v>
      </c>
      <c r="AV1118" s="11">
        <v>10001006</v>
      </c>
      <c r="AW1118" s="11">
        <v>22000020</v>
      </c>
      <c r="AX1118" s="12" t="s">
        <v>234</v>
      </c>
      <c r="AY1118" s="12" t="s">
        <v>264</v>
      </c>
      <c r="AZ1118" s="11">
        <v>0</v>
      </c>
      <c r="BA1118" s="11">
        <v>0</v>
      </c>
      <c r="BB1118" s="37" t="s">
        <v>1317</v>
      </c>
      <c r="BC1118" s="11">
        <v>0</v>
      </c>
      <c r="BD1118" s="11">
        <v>0</v>
      </c>
      <c r="BE1118" s="11">
        <v>0</v>
      </c>
      <c r="BF1118" s="11">
        <v>0</v>
      </c>
      <c r="BG1118" s="11">
        <v>0</v>
      </c>
      <c r="BH1118" s="11">
        <v>0</v>
      </c>
      <c r="BI1118" s="172">
        <v>0</v>
      </c>
      <c r="BJ1118" s="11">
        <v>0</v>
      </c>
      <c r="BK1118" s="11">
        <v>0</v>
      </c>
      <c r="BL1118" s="11">
        <v>0</v>
      </c>
      <c r="BM1118" s="11">
        <v>0</v>
      </c>
      <c r="BN1118" s="11">
        <v>0</v>
      </c>
      <c r="BO1118" s="11">
        <v>0</v>
      </c>
      <c r="BP1118" s="11">
        <v>0</v>
      </c>
      <c r="BQ1118" s="46">
        <v>0</v>
      </c>
    </row>
    <row r="1119" spans="3:69" ht="20.100000000000001" customHeight="1">
      <c r="C1119" s="11">
        <v>62000011</v>
      </c>
      <c r="D1119" s="12" t="s">
        <v>1318</v>
      </c>
      <c r="E1119" s="11">
        <v>1</v>
      </c>
      <c r="F1119" s="11">
        <v>10061</v>
      </c>
      <c r="G1119" s="11">
        <v>0</v>
      </c>
      <c r="H1119" s="11">
        <v>0</v>
      </c>
      <c r="I1119" s="11">
        <v>1</v>
      </c>
      <c r="J1119" s="11">
        <v>0</v>
      </c>
      <c r="K1119" s="16">
        <v>0</v>
      </c>
      <c r="L1119" s="11">
        <v>0</v>
      </c>
      <c r="M1119" s="11">
        <v>0</v>
      </c>
      <c r="N1119" s="11">
        <v>2</v>
      </c>
      <c r="O1119" s="11">
        <v>5</v>
      </c>
      <c r="P1119" s="11">
        <v>1</v>
      </c>
      <c r="Q1119" s="11">
        <v>0</v>
      </c>
      <c r="R1119" s="11">
        <v>0</v>
      </c>
      <c r="S1119" s="11">
        <v>0</v>
      </c>
      <c r="T1119" s="11">
        <v>1</v>
      </c>
      <c r="U1119" s="11">
        <v>2</v>
      </c>
      <c r="V1119" s="11">
        <v>0</v>
      </c>
      <c r="W1119" s="11">
        <v>1</v>
      </c>
      <c r="X1119" s="11">
        <v>0</v>
      </c>
      <c r="Y1119" s="11">
        <v>0</v>
      </c>
      <c r="Z1119" s="11">
        <v>0</v>
      </c>
      <c r="AA1119" s="11">
        <v>0</v>
      </c>
      <c r="AB1119" s="11">
        <v>1</v>
      </c>
      <c r="AC1119" s="11">
        <v>0</v>
      </c>
      <c r="AD1119" s="11">
        <v>1</v>
      </c>
      <c r="AE1119" s="11">
        <v>0</v>
      </c>
      <c r="AF1119" s="11">
        <v>0</v>
      </c>
      <c r="AG1119" s="11">
        <v>7</v>
      </c>
      <c r="AH1119" s="11">
        <v>0</v>
      </c>
      <c r="AI1119" s="11">
        <v>0</v>
      </c>
      <c r="AJ1119" s="11">
        <v>3</v>
      </c>
      <c r="AK1119" s="11">
        <v>0</v>
      </c>
      <c r="AL1119" s="11">
        <v>0</v>
      </c>
      <c r="AM1119" s="11">
        <v>0</v>
      </c>
      <c r="AN1119" s="11">
        <v>0</v>
      </c>
      <c r="AO1119" s="11">
        <v>3000</v>
      </c>
      <c r="AP1119" s="11">
        <v>0.5</v>
      </c>
      <c r="AQ1119" s="11">
        <v>0</v>
      </c>
      <c r="AR1119" s="11">
        <v>0</v>
      </c>
      <c r="AS1119" s="11">
        <v>0</v>
      </c>
      <c r="AT1119" s="12" t="s">
        <v>163</v>
      </c>
      <c r="AU1119" s="11">
        <v>0</v>
      </c>
      <c r="AV1119" s="11">
        <v>0</v>
      </c>
      <c r="AW1119" s="11">
        <v>0</v>
      </c>
      <c r="AX1119" s="12" t="s">
        <v>164</v>
      </c>
      <c r="AY1119" s="12">
        <v>0</v>
      </c>
      <c r="AZ1119" s="11">
        <v>0</v>
      </c>
      <c r="BA1119" s="11">
        <v>0</v>
      </c>
      <c r="BB1119" s="37" t="s">
        <v>1319</v>
      </c>
      <c r="BC1119" s="11">
        <v>0</v>
      </c>
      <c r="BD1119" s="11">
        <v>0</v>
      </c>
      <c r="BE1119" s="11">
        <v>0</v>
      </c>
      <c r="BF1119" s="11">
        <v>0</v>
      </c>
      <c r="BG1119" s="11">
        <v>0</v>
      </c>
      <c r="BH1119" s="11">
        <v>0</v>
      </c>
      <c r="BI1119" s="172">
        <v>0</v>
      </c>
      <c r="BJ1119" s="11">
        <v>0</v>
      </c>
      <c r="BK1119" s="11">
        <v>0</v>
      </c>
      <c r="BL1119" s="11">
        <v>0</v>
      </c>
      <c r="BM1119" s="11">
        <v>0</v>
      </c>
      <c r="BN1119" s="11">
        <v>0</v>
      </c>
      <c r="BO1119" s="11">
        <v>0</v>
      </c>
      <c r="BP1119" s="11">
        <v>0</v>
      </c>
      <c r="BQ1119" s="46">
        <v>0</v>
      </c>
    </row>
    <row r="1120" spans="3:69" ht="20.100000000000001" customHeight="1">
      <c r="C1120" s="11">
        <v>62000012</v>
      </c>
      <c r="D1120" s="12" t="s">
        <v>1320</v>
      </c>
      <c r="E1120" s="11">
        <v>1</v>
      </c>
      <c r="F1120" s="11">
        <v>20063</v>
      </c>
      <c r="G1120" s="11">
        <v>0</v>
      </c>
      <c r="H1120" s="11">
        <v>0</v>
      </c>
      <c r="I1120" s="11">
        <v>1</v>
      </c>
      <c r="J1120" s="11">
        <v>0</v>
      </c>
      <c r="K1120" s="16">
        <v>0</v>
      </c>
      <c r="L1120" s="11">
        <v>0</v>
      </c>
      <c r="M1120" s="11">
        <v>0</v>
      </c>
      <c r="N1120" s="11">
        <v>2</v>
      </c>
      <c r="O1120" s="11">
        <v>3</v>
      </c>
      <c r="P1120" s="11">
        <v>0.2</v>
      </c>
      <c r="Q1120" s="11">
        <v>0</v>
      </c>
      <c r="R1120" s="11">
        <v>0</v>
      </c>
      <c r="S1120" s="11">
        <v>0</v>
      </c>
      <c r="T1120" s="11">
        <v>1</v>
      </c>
      <c r="U1120" s="11">
        <v>2</v>
      </c>
      <c r="V1120" s="11">
        <v>0</v>
      </c>
      <c r="W1120" s="11">
        <v>0</v>
      </c>
      <c r="X1120" s="11">
        <v>0</v>
      </c>
      <c r="Y1120" s="11">
        <v>0</v>
      </c>
      <c r="Z1120" s="11">
        <v>0</v>
      </c>
      <c r="AA1120" s="11">
        <v>0</v>
      </c>
      <c r="AB1120" s="11">
        <v>1</v>
      </c>
      <c r="AC1120" s="11">
        <v>0</v>
      </c>
      <c r="AD1120" s="11">
        <v>10</v>
      </c>
      <c r="AE1120" s="11">
        <v>0</v>
      </c>
      <c r="AF1120" s="11">
        <v>0</v>
      </c>
      <c r="AG1120" s="11">
        <v>7</v>
      </c>
      <c r="AH1120" s="11">
        <v>0</v>
      </c>
      <c r="AI1120" s="11">
        <v>0</v>
      </c>
      <c r="AJ1120" s="11">
        <v>3</v>
      </c>
      <c r="AK1120" s="11">
        <v>0</v>
      </c>
      <c r="AL1120" s="11">
        <v>0</v>
      </c>
      <c r="AM1120" s="11">
        <v>0</v>
      </c>
      <c r="AN1120" s="11">
        <v>0</v>
      </c>
      <c r="AO1120" s="11">
        <v>3000</v>
      </c>
      <c r="AP1120" s="11">
        <v>0.5</v>
      </c>
      <c r="AQ1120" s="11">
        <v>0</v>
      </c>
      <c r="AR1120" s="11">
        <v>0</v>
      </c>
      <c r="AS1120" s="11">
        <v>90000008</v>
      </c>
      <c r="AT1120" s="12" t="s">
        <v>163</v>
      </c>
      <c r="AU1120" s="11">
        <v>0</v>
      </c>
      <c r="AV1120" s="11">
        <v>0</v>
      </c>
      <c r="AW1120" s="11">
        <v>0</v>
      </c>
      <c r="AX1120" s="12" t="s">
        <v>164</v>
      </c>
      <c r="AY1120" s="12">
        <v>0</v>
      </c>
      <c r="AZ1120" s="11">
        <v>0</v>
      </c>
      <c r="BA1120" s="11">
        <v>0</v>
      </c>
      <c r="BB1120" s="37" t="s">
        <v>1321</v>
      </c>
      <c r="BC1120" s="11">
        <v>0</v>
      </c>
      <c r="BD1120" s="11">
        <v>0</v>
      </c>
      <c r="BE1120" s="11">
        <v>0</v>
      </c>
      <c r="BF1120" s="11">
        <v>0</v>
      </c>
      <c r="BG1120" s="11">
        <v>0</v>
      </c>
      <c r="BH1120" s="11">
        <v>0</v>
      </c>
      <c r="BI1120" s="172">
        <v>0</v>
      </c>
      <c r="BJ1120" s="11">
        <v>0</v>
      </c>
      <c r="BK1120" s="11">
        <v>0</v>
      </c>
      <c r="BL1120" s="11">
        <v>0</v>
      </c>
      <c r="BM1120" s="11">
        <v>0</v>
      </c>
      <c r="BN1120" s="11">
        <v>0</v>
      </c>
      <c r="BO1120" s="11">
        <v>0</v>
      </c>
      <c r="BP1120" s="11">
        <v>0</v>
      </c>
      <c r="BQ1120" s="46">
        <v>0</v>
      </c>
    </row>
    <row r="1121" spans="3:69" ht="20.100000000000001" customHeight="1">
      <c r="C1121" s="11">
        <v>62000031</v>
      </c>
      <c r="D1121" s="12" t="s">
        <v>1322</v>
      </c>
      <c r="E1121" s="11">
        <v>1</v>
      </c>
      <c r="F1121" s="11">
        <v>30001</v>
      </c>
      <c r="G1121" s="11">
        <v>0</v>
      </c>
      <c r="H1121" s="11">
        <v>0</v>
      </c>
      <c r="I1121" s="11">
        <v>1</v>
      </c>
      <c r="J1121" s="11">
        <v>0</v>
      </c>
      <c r="K1121" s="16">
        <v>0</v>
      </c>
      <c r="L1121" s="11">
        <v>0</v>
      </c>
      <c r="M1121" s="11">
        <v>0</v>
      </c>
      <c r="N1121" s="11">
        <v>2</v>
      </c>
      <c r="O1121" s="11">
        <v>10</v>
      </c>
      <c r="P1121" s="11">
        <v>0.05</v>
      </c>
      <c r="Q1121" s="11">
        <v>0</v>
      </c>
      <c r="R1121" s="11">
        <v>0</v>
      </c>
      <c r="S1121" s="11">
        <v>0</v>
      </c>
      <c r="T1121" s="11">
        <v>1</v>
      </c>
      <c r="U1121" s="11">
        <v>2</v>
      </c>
      <c r="V1121" s="11">
        <v>0</v>
      </c>
      <c r="W1121" s="11">
        <v>0</v>
      </c>
      <c r="X1121" s="11">
        <v>0</v>
      </c>
      <c r="Y1121" s="11">
        <v>0</v>
      </c>
      <c r="Z1121" s="11">
        <v>0</v>
      </c>
      <c r="AA1121" s="11">
        <v>0</v>
      </c>
      <c r="AB1121" s="11">
        <v>1</v>
      </c>
      <c r="AC1121" s="11">
        <v>0</v>
      </c>
      <c r="AD1121" s="11">
        <v>3</v>
      </c>
      <c r="AE1121" s="11">
        <v>0</v>
      </c>
      <c r="AF1121" s="11">
        <v>0</v>
      </c>
      <c r="AG1121" s="11">
        <v>2</v>
      </c>
      <c r="AH1121" s="11">
        <v>0</v>
      </c>
      <c r="AI1121" s="11">
        <v>0</v>
      </c>
      <c r="AJ1121" s="11">
        <v>0</v>
      </c>
      <c r="AK1121" s="11">
        <v>0</v>
      </c>
      <c r="AL1121" s="11">
        <v>0</v>
      </c>
      <c r="AM1121" s="11">
        <v>0</v>
      </c>
      <c r="AN1121" s="11">
        <v>0</v>
      </c>
      <c r="AO1121" s="11">
        <v>1000</v>
      </c>
      <c r="AP1121" s="11">
        <v>0</v>
      </c>
      <c r="AQ1121" s="11">
        <v>0</v>
      </c>
      <c r="AR1121" s="11">
        <v>92000021</v>
      </c>
      <c r="AS1121" s="11" t="s">
        <v>162</v>
      </c>
      <c r="AT1121" s="12" t="s">
        <v>163</v>
      </c>
      <c r="AU1121" s="11" t="s">
        <v>1012</v>
      </c>
      <c r="AV1121" s="11">
        <v>0</v>
      </c>
      <c r="AW1121" s="11">
        <v>40000003</v>
      </c>
      <c r="AX1121" s="12" t="s">
        <v>164</v>
      </c>
      <c r="AY1121" s="12" t="s">
        <v>162</v>
      </c>
      <c r="AZ1121" s="11">
        <v>0</v>
      </c>
      <c r="BA1121" s="11">
        <v>0</v>
      </c>
      <c r="BB1121" s="37" t="s">
        <v>1323</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62000032</v>
      </c>
      <c r="D1122" s="12" t="s">
        <v>1324</v>
      </c>
      <c r="E1122" s="11">
        <v>1</v>
      </c>
      <c r="F1122" s="11">
        <v>30002</v>
      </c>
      <c r="G1122" s="11">
        <v>0</v>
      </c>
      <c r="H1122" s="11">
        <v>0</v>
      </c>
      <c r="I1122" s="11">
        <v>1</v>
      </c>
      <c r="J1122" s="11">
        <v>0</v>
      </c>
      <c r="K1122" s="16">
        <v>0</v>
      </c>
      <c r="L1122" s="11">
        <v>0</v>
      </c>
      <c r="M1122" s="11">
        <v>0</v>
      </c>
      <c r="N1122" s="11">
        <v>1</v>
      </c>
      <c r="O1122" s="11">
        <v>0</v>
      </c>
      <c r="P1122" s="11">
        <v>0</v>
      </c>
      <c r="Q1122" s="11">
        <v>0</v>
      </c>
      <c r="R1122" s="11">
        <v>0</v>
      </c>
      <c r="S1122" s="11">
        <v>0</v>
      </c>
      <c r="T1122" s="11">
        <v>1</v>
      </c>
      <c r="U1122" s="11">
        <v>2</v>
      </c>
      <c r="V1122" s="11">
        <v>0</v>
      </c>
      <c r="W1122" s="11">
        <v>0</v>
      </c>
      <c r="X1122" s="11">
        <v>0</v>
      </c>
      <c r="Y1122" s="11">
        <v>0</v>
      </c>
      <c r="Z1122" s="11">
        <v>0</v>
      </c>
      <c r="AA1122" s="11">
        <v>0</v>
      </c>
      <c r="AB1122" s="11">
        <v>1</v>
      </c>
      <c r="AC1122" s="11">
        <v>0</v>
      </c>
      <c r="AD1122" s="11">
        <v>20</v>
      </c>
      <c r="AE1122" s="11">
        <v>0</v>
      </c>
      <c r="AF1122" s="11">
        <v>20</v>
      </c>
      <c r="AG1122" s="11">
        <v>2</v>
      </c>
      <c r="AH1122" s="11">
        <v>0</v>
      </c>
      <c r="AI1122" s="11">
        <v>0</v>
      </c>
      <c r="AJ1122" s="11">
        <v>0</v>
      </c>
      <c r="AK1122" s="11">
        <v>0</v>
      </c>
      <c r="AL1122" s="11">
        <v>0</v>
      </c>
      <c r="AM1122" s="11">
        <v>0</v>
      </c>
      <c r="AN1122" s="11">
        <v>0</v>
      </c>
      <c r="AO1122" s="11">
        <v>1000</v>
      </c>
      <c r="AP1122" s="11">
        <v>0</v>
      </c>
      <c r="AQ1122" s="11">
        <v>0</v>
      </c>
      <c r="AR1122" s="11">
        <v>92000022</v>
      </c>
      <c r="AS1122" s="11">
        <v>92000032</v>
      </c>
      <c r="AT1122" s="12" t="s">
        <v>163</v>
      </c>
      <c r="AU1122" s="11" t="s">
        <v>1012</v>
      </c>
      <c r="AV1122" s="11">
        <v>0</v>
      </c>
      <c r="AW1122" s="11">
        <v>40000003</v>
      </c>
      <c r="AX1122" s="12" t="s">
        <v>164</v>
      </c>
      <c r="AY1122" s="12" t="s">
        <v>162</v>
      </c>
      <c r="AZ1122" s="11">
        <v>0</v>
      </c>
      <c r="BA1122" s="11">
        <v>0</v>
      </c>
      <c r="BB1122" s="37" t="s">
        <v>1325</v>
      </c>
      <c r="BC1122" s="11">
        <v>0</v>
      </c>
      <c r="BD1122" s="11">
        <v>0</v>
      </c>
      <c r="BE1122" s="11">
        <v>0</v>
      </c>
      <c r="BF1122" s="11">
        <v>0</v>
      </c>
      <c r="BG1122" s="11">
        <v>0</v>
      </c>
      <c r="BH1122" s="11">
        <v>0</v>
      </c>
      <c r="BI1122" s="172">
        <v>0</v>
      </c>
      <c r="BJ1122" s="11">
        <v>1</v>
      </c>
      <c r="BK1122" s="11">
        <v>0</v>
      </c>
      <c r="BL1122" s="11">
        <v>0</v>
      </c>
      <c r="BM1122" s="11">
        <v>0</v>
      </c>
      <c r="BN1122" s="11">
        <v>0</v>
      </c>
      <c r="BO1122" s="11">
        <v>0</v>
      </c>
      <c r="BP1122" s="11">
        <v>0</v>
      </c>
      <c r="BQ1122" s="46">
        <v>0</v>
      </c>
    </row>
    <row r="1123" spans="3:69" ht="20.100000000000001" customHeight="1">
      <c r="C1123" s="168">
        <v>62000033</v>
      </c>
      <c r="D1123" s="221" t="s">
        <v>1326</v>
      </c>
      <c r="E1123" s="168">
        <v>1</v>
      </c>
      <c r="F1123" s="168">
        <v>30011</v>
      </c>
      <c r="G1123" s="168">
        <v>0</v>
      </c>
      <c r="H1123" s="168">
        <v>0</v>
      </c>
      <c r="I1123" s="168">
        <v>1</v>
      </c>
      <c r="J1123" s="168">
        <v>0</v>
      </c>
      <c r="K1123" s="168">
        <v>0</v>
      </c>
      <c r="L1123" s="168">
        <v>0</v>
      </c>
      <c r="M1123" s="168">
        <v>0</v>
      </c>
      <c r="N1123" s="168">
        <v>2</v>
      </c>
      <c r="O1123" s="168">
        <v>1</v>
      </c>
      <c r="P1123" s="168">
        <v>0.05</v>
      </c>
      <c r="Q1123" s="168">
        <v>0</v>
      </c>
      <c r="R1123" s="168">
        <v>0</v>
      </c>
      <c r="S1123" s="168">
        <v>0</v>
      </c>
      <c r="T1123" s="168">
        <v>1</v>
      </c>
      <c r="U1123" s="168">
        <v>2</v>
      </c>
      <c r="V1123" s="168">
        <v>0</v>
      </c>
      <c r="W1123" s="168">
        <v>0</v>
      </c>
      <c r="X1123" s="168">
        <v>0</v>
      </c>
      <c r="Y1123" s="168">
        <v>0</v>
      </c>
      <c r="Z1123" s="168">
        <v>0</v>
      </c>
      <c r="AA1123" s="168">
        <v>0</v>
      </c>
      <c r="AB1123" s="168">
        <v>1</v>
      </c>
      <c r="AC1123" s="168">
        <v>0</v>
      </c>
      <c r="AD1123" s="168">
        <v>1</v>
      </c>
      <c r="AE1123" s="168">
        <v>0</v>
      </c>
      <c r="AF1123" s="168">
        <v>0</v>
      </c>
      <c r="AG1123" s="168">
        <v>7</v>
      </c>
      <c r="AH1123" s="168">
        <v>0</v>
      </c>
      <c r="AI1123" s="168">
        <v>0</v>
      </c>
      <c r="AJ1123" s="168">
        <v>0</v>
      </c>
      <c r="AK1123" s="168">
        <v>0</v>
      </c>
      <c r="AL1123" s="168">
        <v>0</v>
      </c>
      <c r="AM1123" s="168">
        <v>0</v>
      </c>
      <c r="AN1123" s="168">
        <v>0</v>
      </c>
      <c r="AO1123" s="168">
        <v>1000</v>
      </c>
      <c r="AP1123" s="168">
        <v>0</v>
      </c>
      <c r="AQ1123" s="168">
        <v>0</v>
      </c>
      <c r="AR1123" s="168">
        <v>0</v>
      </c>
      <c r="AS1123" s="168">
        <v>92000033</v>
      </c>
      <c r="AT1123" s="221" t="s">
        <v>163</v>
      </c>
      <c r="AU1123" s="168" t="s">
        <v>1012</v>
      </c>
      <c r="AV1123" s="168">
        <v>0</v>
      </c>
      <c r="AW1123" s="168">
        <v>40000003</v>
      </c>
      <c r="AX1123" s="221" t="s">
        <v>164</v>
      </c>
      <c r="AY1123" s="221" t="s">
        <v>162</v>
      </c>
      <c r="AZ1123" s="168">
        <v>0</v>
      </c>
      <c r="BA1123" s="168">
        <v>0</v>
      </c>
      <c r="BB1123" s="230" t="s">
        <v>1327</v>
      </c>
      <c r="BC1123" s="168">
        <v>0</v>
      </c>
      <c r="BD1123" s="168">
        <v>0</v>
      </c>
      <c r="BE1123" s="168">
        <v>0</v>
      </c>
      <c r="BF1123" s="168">
        <v>0</v>
      </c>
      <c r="BG1123" s="168">
        <v>0</v>
      </c>
      <c r="BH1123" s="168">
        <v>0</v>
      </c>
      <c r="BI1123" s="234">
        <v>0</v>
      </c>
      <c r="BJ1123" s="168">
        <v>1</v>
      </c>
      <c r="BK1123" s="168">
        <v>0</v>
      </c>
      <c r="BL1123" s="168">
        <v>0</v>
      </c>
      <c r="BM1123" s="168">
        <v>0</v>
      </c>
      <c r="BN1123" s="168">
        <v>0</v>
      </c>
      <c r="BO1123" s="168">
        <v>0</v>
      </c>
      <c r="BP1123" s="11">
        <v>0</v>
      </c>
      <c r="BQ1123" s="46">
        <v>0</v>
      </c>
    </row>
    <row r="1124" spans="3:69" ht="19.5" customHeight="1">
      <c r="C1124" s="168">
        <v>62000034</v>
      </c>
      <c r="D1124" s="221" t="s">
        <v>1328</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3</v>
      </c>
      <c r="AG1124" s="11">
        <v>1</v>
      </c>
      <c r="AH1124" s="11">
        <v>0</v>
      </c>
      <c r="AI1124" s="11">
        <v>0</v>
      </c>
      <c r="AJ1124" s="11">
        <v>0</v>
      </c>
      <c r="AK1124" s="16">
        <v>0</v>
      </c>
      <c r="AL1124" s="16">
        <v>0</v>
      </c>
      <c r="AM1124" s="16">
        <v>0</v>
      </c>
      <c r="AN1124" s="16">
        <v>0</v>
      </c>
      <c r="AO1124" s="16">
        <v>5000</v>
      </c>
      <c r="AP1124" s="16">
        <v>0</v>
      </c>
      <c r="AQ1124" s="16">
        <v>0</v>
      </c>
      <c r="AR1124" s="11">
        <v>0</v>
      </c>
      <c r="AS1124" s="16">
        <v>0</v>
      </c>
      <c r="AT1124" s="20" t="s">
        <v>201</v>
      </c>
      <c r="AU1124" s="16" t="s">
        <v>353</v>
      </c>
      <c r="AV1124" s="19">
        <v>10000007</v>
      </c>
      <c r="AW1124" s="19">
        <v>70403005</v>
      </c>
      <c r="AX1124" s="17" t="s">
        <v>164</v>
      </c>
      <c r="AY1124" s="16">
        <v>0</v>
      </c>
      <c r="AZ1124" s="18">
        <v>0</v>
      </c>
      <c r="BA1124" s="18">
        <v>0</v>
      </c>
      <c r="BB1124" s="39" t="s">
        <v>1329</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1">
        <v>62000035</v>
      </c>
      <c r="D1125" s="12" t="s">
        <v>1330</v>
      </c>
      <c r="E1125" s="11">
        <v>1</v>
      </c>
      <c r="F1125" s="11">
        <v>30022</v>
      </c>
      <c r="G1125" s="11">
        <v>0</v>
      </c>
      <c r="H1125" s="11">
        <v>0</v>
      </c>
      <c r="I1125" s="11">
        <v>1</v>
      </c>
      <c r="J1125" s="11">
        <v>0</v>
      </c>
      <c r="K1125" s="16">
        <v>0</v>
      </c>
      <c r="L1125" s="11">
        <v>0</v>
      </c>
      <c r="M1125" s="11">
        <v>0</v>
      </c>
      <c r="N1125" s="11">
        <v>2</v>
      </c>
      <c r="O1125" s="11">
        <v>1</v>
      </c>
      <c r="P1125" s="11">
        <v>1</v>
      </c>
      <c r="Q1125" s="11">
        <v>0</v>
      </c>
      <c r="R1125" s="11">
        <v>0</v>
      </c>
      <c r="S1125" s="11">
        <v>0</v>
      </c>
      <c r="T1125" s="11">
        <v>1</v>
      </c>
      <c r="U1125" s="11">
        <v>2</v>
      </c>
      <c r="V1125" s="11">
        <v>0</v>
      </c>
      <c r="W1125" s="11">
        <v>0</v>
      </c>
      <c r="X1125" s="11">
        <v>0</v>
      </c>
      <c r="Y1125" s="11">
        <v>0</v>
      </c>
      <c r="Z1125" s="11">
        <v>0</v>
      </c>
      <c r="AA1125" s="11">
        <v>0</v>
      </c>
      <c r="AB1125" s="11">
        <v>1</v>
      </c>
      <c r="AC1125" s="11">
        <v>0</v>
      </c>
      <c r="AD1125" s="11">
        <v>1</v>
      </c>
      <c r="AE1125" s="11">
        <v>1</v>
      </c>
      <c r="AF1125" s="11">
        <v>2</v>
      </c>
      <c r="AG1125" s="11">
        <v>7</v>
      </c>
      <c r="AH1125" s="11">
        <v>0</v>
      </c>
      <c r="AI1125" s="11">
        <v>0</v>
      </c>
      <c r="AJ1125" s="11">
        <v>0</v>
      </c>
      <c r="AK1125" s="11">
        <v>0</v>
      </c>
      <c r="AL1125" s="11">
        <v>0</v>
      </c>
      <c r="AM1125" s="11">
        <v>0</v>
      </c>
      <c r="AN1125" s="11">
        <v>0</v>
      </c>
      <c r="AO1125" s="11">
        <v>1000</v>
      </c>
      <c r="AP1125" s="11">
        <v>0</v>
      </c>
      <c r="AQ1125" s="11">
        <v>0</v>
      </c>
      <c r="AR1125" s="11">
        <v>0</v>
      </c>
      <c r="AS1125" s="11">
        <v>92000023</v>
      </c>
      <c r="AT1125" s="12" t="s">
        <v>163</v>
      </c>
      <c r="AU1125" s="11" t="s">
        <v>1012</v>
      </c>
      <c r="AV1125" s="11">
        <v>0</v>
      </c>
      <c r="AW1125" s="11">
        <v>0</v>
      </c>
      <c r="AX1125" s="12" t="s">
        <v>164</v>
      </c>
      <c r="AY1125" s="12" t="s">
        <v>162</v>
      </c>
      <c r="AZ1125" s="11">
        <v>0</v>
      </c>
      <c r="BA1125" s="11">
        <v>0</v>
      </c>
      <c r="BB1125" s="37" t="s">
        <v>1331</v>
      </c>
      <c r="BC1125" s="11">
        <v>0</v>
      </c>
      <c r="BD1125" s="11">
        <v>0</v>
      </c>
      <c r="BE1125" s="11">
        <v>0</v>
      </c>
      <c r="BF1125" s="11">
        <v>0</v>
      </c>
      <c r="BG1125" s="11">
        <v>0</v>
      </c>
      <c r="BH1125" s="11">
        <v>0</v>
      </c>
      <c r="BI1125" s="172">
        <v>0</v>
      </c>
      <c r="BJ1125" s="11">
        <v>1</v>
      </c>
      <c r="BK1125" s="11">
        <v>0</v>
      </c>
      <c r="BL1125" s="11">
        <v>0</v>
      </c>
      <c r="BM1125" s="11">
        <v>0</v>
      </c>
      <c r="BN1125" s="11">
        <v>0</v>
      </c>
      <c r="BO1125" s="11">
        <v>0</v>
      </c>
      <c r="BP1125" s="11">
        <v>0</v>
      </c>
      <c r="BQ1125" s="46">
        <v>0</v>
      </c>
    </row>
    <row r="1126" spans="3:69" ht="20.100000000000001" customHeight="1">
      <c r="C1126" s="11">
        <v>62000036</v>
      </c>
      <c r="D1126" s="12" t="s">
        <v>1332</v>
      </c>
      <c r="E1126" s="11">
        <v>1</v>
      </c>
      <c r="F1126" s="11">
        <v>30031</v>
      </c>
      <c r="G1126" s="11">
        <v>0</v>
      </c>
      <c r="H1126" s="11">
        <v>0</v>
      </c>
      <c r="I1126" s="11">
        <v>1</v>
      </c>
      <c r="J1126" s="11">
        <v>0</v>
      </c>
      <c r="K1126" s="16">
        <v>0</v>
      </c>
      <c r="L1126" s="11">
        <v>0</v>
      </c>
      <c r="M1126" s="11">
        <v>0</v>
      </c>
      <c r="N1126" s="11">
        <v>2</v>
      </c>
      <c r="O1126" s="11">
        <v>19</v>
      </c>
      <c r="P1126" s="11">
        <v>1</v>
      </c>
      <c r="Q1126" s="11">
        <v>0</v>
      </c>
      <c r="R1126" s="11">
        <v>0</v>
      </c>
      <c r="S1126" s="11">
        <v>0</v>
      </c>
      <c r="T1126" s="11">
        <v>1</v>
      </c>
      <c r="U1126" s="11">
        <v>2</v>
      </c>
      <c r="V1126" s="11">
        <v>0</v>
      </c>
      <c r="W1126" s="11">
        <v>0</v>
      </c>
      <c r="X1126" s="11">
        <v>0</v>
      </c>
      <c r="Y1126" s="11">
        <v>0</v>
      </c>
      <c r="Z1126" s="11">
        <v>0</v>
      </c>
      <c r="AA1126" s="11">
        <v>0</v>
      </c>
      <c r="AB1126" s="11">
        <v>1</v>
      </c>
      <c r="AC1126" s="11">
        <v>0</v>
      </c>
      <c r="AD1126" s="11">
        <v>1</v>
      </c>
      <c r="AE1126" s="11">
        <v>0</v>
      </c>
      <c r="AF1126" s="11">
        <v>0</v>
      </c>
      <c r="AG1126" s="11">
        <v>2</v>
      </c>
      <c r="AH1126" s="11">
        <v>0</v>
      </c>
      <c r="AI1126" s="11">
        <v>0</v>
      </c>
      <c r="AJ1126" s="11">
        <v>0</v>
      </c>
      <c r="AK1126" s="11">
        <v>0</v>
      </c>
      <c r="AL1126" s="11">
        <v>0</v>
      </c>
      <c r="AM1126" s="11">
        <v>0</v>
      </c>
      <c r="AN1126" s="11">
        <v>0</v>
      </c>
      <c r="AO1126" s="11">
        <v>1000</v>
      </c>
      <c r="AP1126" s="11">
        <v>0</v>
      </c>
      <c r="AQ1126" s="11">
        <v>0</v>
      </c>
      <c r="AR1126" s="11">
        <v>92000024</v>
      </c>
      <c r="AS1126" s="11" t="s">
        <v>162</v>
      </c>
      <c r="AT1126" s="12" t="s">
        <v>163</v>
      </c>
      <c r="AU1126" s="11" t="s">
        <v>1012</v>
      </c>
      <c r="AV1126" s="11">
        <v>0</v>
      </c>
      <c r="AW1126" s="11">
        <v>40000003</v>
      </c>
      <c r="AX1126" s="12" t="s">
        <v>164</v>
      </c>
      <c r="AY1126" s="12" t="s">
        <v>162</v>
      </c>
      <c r="AZ1126" s="11">
        <v>0</v>
      </c>
      <c r="BA1126" s="11">
        <v>0</v>
      </c>
      <c r="BB1126" s="37" t="s">
        <v>1333</v>
      </c>
      <c r="BC1126" s="11">
        <v>0</v>
      </c>
      <c r="BD1126" s="11">
        <v>0</v>
      </c>
      <c r="BE1126" s="11">
        <v>0</v>
      </c>
      <c r="BF1126" s="11">
        <v>0</v>
      </c>
      <c r="BG1126" s="11">
        <v>0</v>
      </c>
      <c r="BH1126" s="11">
        <v>0</v>
      </c>
      <c r="BI1126" s="172">
        <v>0</v>
      </c>
      <c r="BJ1126" s="11">
        <v>1</v>
      </c>
      <c r="BK1126" s="11">
        <v>0</v>
      </c>
      <c r="BL1126" s="11">
        <v>0</v>
      </c>
      <c r="BM1126" s="11">
        <v>0</v>
      </c>
      <c r="BN1126" s="11">
        <v>0</v>
      </c>
      <c r="BO1126" s="11">
        <v>0</v>
      </c>
      <c r="BP1126" s="11">
        <v>0</v>
      </c>
      <c r="BQ1126" s="46">
        <v>0</v>
      </c>
    </row>
    <row r="1127" spans="3:69" ht="20.100000000000001" customHeight="1">
      <c r="C1127" s="168">
        <v>62000037</v>
      </c>
      <c r="D1127" s="221" t="s">
        <v>1334</v>
      </c>
      <c r="E1127" s="168">
        <v>1</v>
      </c>
      <c r="F1127" s="168">
        <v>30052</v>
      </c>
      <c r="G1127" s="168">
        <v>0</v>
      </c>
      <c r="H1127" s="168">
        <v>0</v>
      </c>
      <c r="I1127" s="168">
        <v>1</v>
      </c>
      <c r="J1127" s="168">
        <v>0</v>
      </c>
      <c r="K1127" s="168">
        <v>0</v>
      </c>
      <c r="L1127" s="168">
        <v>0</v>
      </c>
      <c r="M1127" s="168">
        <v>0</v>
      </c>
      <c r="N1127" s="168">
        <v>2</v>
      </c>
      <c r="O1127" s="168">
        <v>1</v>
      </c>
      <c r="P1127" s="168">
        <v>0.1</v>
      </c>
      <c r="Q1127" s="168">
        <v>0</v>
      </c>
      <c r="R1127" s="168">
        <v>0</v>
      </c>
      <c r="S1127" s="168">
        <v>0</v>
      </c>
      <c r="T1127" s="168">
        <v>1</v>
      </c>
      <c r="U1127" s="168">
        <v>2</v>
      </c>
      <c r="V1127" s="168">
        <v>0</v>
      </c>
      <c r="W1127" s="168">
        <v>0</v>
      </c>
      <c r="X1127" s="168">
        <v>0</v>
      </c>
      <c r="Y1127" s="168">
        <v>0</v>
      </c>
      <c r="Z1127" s="168">
        <v>0</v>
      </c>
      <c r="AA1127" s="168">
        <v>0</v>
      </c>
      <c r="AB1127" s="168">
        <v>1</v>
      </c>
      <c r="AC1127" s="168">
        <v>0</v>
      </c>
      <c r="AD1127" s="168">
        <v>1</v>
      </c>
      <c r="AE1127" s="168">
        <v>0</v>
      </c>
      <c r="AF1127" s="168">
        <v>0</v>
      </c>
      <c r="AG1127" s="168">
        <v>2</v>
      </c>
      <c r="AH1127" s="168">
        <v>0</v>
      </c>
      <c r="AI1127" s="168">
        <v>0</v>
      </c>
      <c r="AJ1127" s="168">
        <v>0</v>
      </c>
      <c r="AK1127" s="168">
        <v>0</v>
      </c>
      <c r="AL1127" s="168">
        <v>0</v>
      </c>
      <c r="AM1127" s="168">
        <v>0</v>
      </c>
      <c r="AN1127" s="168">
        <v>0</v>
      </c>
      <c r="AO1127" s="168">
        <v>1000</v>
      </c>
      <c r="AP1127" s="168">
        <v>0</v>
      </c>
      <c r="AQ1127" s="168">
        <v>0</v>
      </c>
      <c r="AR1127" s="168">
        <v>92000031</v>
      </c>
      <c r="AS1127" s="168" t="s">
        <v>162</v>
      </c>
      <c r="AT1127" s="221" t="s">
        <v>163</v>
      </c>
      <c r="AU1127" s="168" t="s">
        <v>1012</v>
      </c>
      <c r="AV1127" s="168">
        <v>0</v>
      </c>
      <c r="AW1127" s="168">
        <v>40000003</v>
      </c>
      <c r="AX1127" s="221" t="s">
        <v>164</v>
      </c>
      <c r="AY1127" s="221" t="s">
        <v>162</v>
      </c>
      <c r="AZ1127" s="168">
        <v>0</v>
      </c>
      <c r="BA1127" s="168">
        <v>0</v>
      </c>
      <c r="BB1127" s="230" t="s">
        <v>1335</v>
      </c>
      <c r="BC1127" s="168">
        <v>0</v>
      </c>
      <c r="BD1127" s="168">
        <v>0</v>
      </c>
      <c r="BE1127" s="168">
        <v>0</v>
      </c>
      <c r="BF1127" s="168">
        <v>0</v>
      </c>
      <c r="BG1127" s="168">
        <v>0</v>
      </c>
      <c r="BH1127" s="168">
        <v>0</v>
      </c>
      <c r="BI1127" s="234">
        <v>0</v>
      </c>
      <c r="BJ1127" s="168">
        <v>1</v>
      </c>
      <c r="BK1127" s="168">
        <v>0</v>
      </c>
      <c r="BL1127" s="168">
        <v>0</v>
      </c>
      <c r="BM1127" s="168">
        <v>0</v>
      </c>
      <c r="BN1127" s="168">
        <v>0</v>
      </c>
      <c r="BO1127" s="168">
        <v>0</v>
      </c>
      <c r="BP1127" s="11">
        <v>0</v>
      </c>
      <c r="BQ1127" s="46">
        <v>0</v>
      </c>
    </row>
    <row r="1128" spans="3:69" ht="20.100000000000001" customHeight="1">
      <c r="C1128" s="11">
        <v>62000038</v>
      </c>
      <c r="D1128" s="12" t="s">
        <v>1336</v>
      </c>
      <c r="E1128" s="11">
        <v>1</v>
      </c>
      <c r="F1128" s="11">
        <v>30061</v>
      </c>
      <c r="G1128" s="11">
        <v>0</v>
      </c>
      <c r="H1128" s="11">
        <v>0</v>
      </c>
      <c r="I1128" s="11">
        <v>1</v>
      </c>
      <c r="J1128" s="11">
        <v>0</v>
      </c>
      <c r="K1128" s="16">
        <v>0</v>
      </c>
      <c r="L1128" s="11">
        <v>0</v>
      </c>
      <c r="M1128" s="11">
        <v>0</v>
      </c>
      <c r="N1128" s="11">
        <v>2</v>
      </c>
      <c r="O1128" s="11">
        <v>1</v>
      </c>
      <c r="P1128" s="11">
        <v>0.1</v>
      </c>
      <c r="Q1128" s="11">
        <v>0</v>
      </c>
      <c r="R1128" s="11">
        <v>0</v>
      </c>
      <c r="S1128" s="11">
        <v>0</v>
      </c>
      <c r="T1128" s="11">
        <v>1</v>
      </c>
      <c r="U1128" s="11">
        <v>2</v>
      </c>
      <c r="V1128" s="11">
        <v>0</v>
      </c>
      <c r="W1128" s="11">
        <v>0</v>
      </c>
      <c r="X1128" s="11">
        <v>0</v>
      </c>
      <c r="Y1128" s="11">
        <v>0</v>
      </c>
      <c r="Z1128" s="11">
        <v>0</v>
      </c>
      <c r="AA1128" s="11">
        <v>0</v>
      </c>
      <c r="AB1128" s="11">
        <v>1</v>
      </c>
      <c r="AC1128" s="11">
        <v>0</v>
      </c>
      <c r="AD1128" s="11">
        <v>1</v>
      </c>
      <c r="AE1128" s="11">
        <v>0</v>
      </c>
      <c r="AF1128" s="11">
        <v>0</v>
      </c>
      <c r="AG1128" s="11">
        <v>7</v>
      </c>
      <c r="AH1128" s="11">
        <v>0</v>
      </c>
      <c r="AI1128" s="11">
        <v>0</v>
      </c>
      <c r="AJ1128" s="11">
        <v>0</v>
      </c>
      <c r="AK1128" s="11">
        <v>0</v>
      </c>
      <c r="AL1128" s="11">
        <v>0</v>
      </c>
      <c r="AM1128" s="11">
        <v>0</v>
      </c>
      <c r="AN1128" s="11">
        <v>0</v>
      </c>
      <c r="AO1128" s="11">
        <v>1000</v>
      </c>
      <c r="AP1128" s="11">
        <v>0</v>
      </c>
      <c r="AQ1128" s="11">
        <v>0</v>
      </c>
      <c r="AR1128" s="11">
        <v>0</v>
      </c>
      <c r="AS1128" s="321" t="s">
        <v>1337</v>
      </c>
      <c r="AT1128" s="12" t="s">
        <v>163</v>
      </c>
      <c r="AU1128" s="11" t="s">
        <v>1012</v>
      </c>
      <c r="AV1128" s="11">
        <v>0</v>
      </c>
      <c r="AW1128" s="11">
        <v>0</v>
      </c>
      <c r="AX1128" s="12" t="s">
        <v>164</v>
      </c>
      <c r="AY1128" s="12" t="s">
        <v>162</v>
      </c>
      <c r="AZ1128" s="11">
        <v>0</v>
      </c>
      <c r="BA1128" s="11">
        <v>0</v>
      </c>
      <c r="BB1128" s="37" t="s">
        <v>1338</v>
      </c>
      <c r="BC1128" s="11">
        <v>0</v>
      </c>
      <c r="BD1128" s="11">
        <v>0</v>
      </c>
      <c r="BE1128" s="11">
        <v>0</v>
      </c>
      <c r="BF1128" s="11">
        <v>0</v>
      </c>
      <c r="BG1128" s="11">
        <v>0</v>
      </c>
      <c r="BH1128" s="11">
        <v>0</v>
      </c>
      <c r="BI1128" s="172">
        <v>0</v>
      </c>
      <c r="BJ1128" s="11">
        <v>1</v>
      </c>
      <c r="BK1128" s="11">
        <v>0</v>
      </c>
      <c r="BL1128" s="11">
        <v>0</v>
      </c>
      <c r="BM1128" s="11">
        <v>0</v>
      </c>
      <c r="BN1128" s="11">
        <v>0</v>
      </c>
      <c r="BO1128" s="11">
        <v>0</v>
      </c>
      <c r="BP1128" s="11">
        <v>0</v>
      </c>
      <c r="BQ1128" s="46">
        <v>0</v>
      </c>
    </row>
    <row r="1129" spans="3:69" ht="20.100000000000001" customHeight="1">
      <c r="C1129" s="11">
        <v>62000039</v>
      </c>
      <c r="D1129" s="17" t="s">
        <v>1339</v>
      </c>
      <c r="E1129" s="16">
        <v>1</v>
      </c>
      <c r="F1129" s="16">
        <v>80002002</v>
      </c>
      <c r="G1129" s="19">
        <v>0</v>
      </c>
      <c r="H1129" s="18">
        <v>0</v>
      </c>
      <c r="I1129" s="19">
        <v>1</v>
      </c>
      <c r="J1129" s="19">
        <v>0</v>
      </c>
      <c r="K1129" s="19">
        <v>0</v>
      </c>
      <c r="L1129" s="16">
        <v>0</v>
      </c>
      <c r="M1129" s="16">
        <v>0</v>
      </c>
      <c r="N1129" s="16">
        <v>5</v>
      </c>
      <c r="O1129" s="16">
        <v>0</v>
      </c>
      <c r="P1129" s="16">
        <v>0</v>
      </c>
      <c r="Q1129" s="16">
        <v>0</v>
      </c>
      <c r="R1129" s="11">
        <v>0</v>
      </c>
      <c r="S1129" s="16">
        <v>0</v>
      </c>
      <c r="T1129" s="16">
        <v>1</v>
      </c>
      <c r="U1129" s="16">
        <v>2</v>
      </c>
      <c r="V1129" s="16">
        <v>0</v>
      </c>
      <c r="W1129" s="16">
        <v>0</v>
      </c>
      <c r="X1129" s="16">
        <v>0</v>
      </c>
      <c r="Y1129" s="16">
        <v>0</v>
      </c>
      <c r="Z1129" s="16">
        <v>0</v>
      </c>
      <c r="AA1129" s="16">
        <v>0</v>
      </c>
      <c r="AB1129" s="16">
        <v>0</v>
      </c>
      <c r="AC1129" s="16">
        <v>0</v>
      </c>
      <c r="AD1129" s="16">
        <v>9</v>
      </c>
      <c r="AE1129" s="16">
        <v>2</v>
      </c>
      <c r="AF1129" s="16" t="s">
        <v>171</v>
      </c>
      <c r="AG1129" s="11">
        <v>2</v>
      </c>
      <c r="AH1129" s="11">
        <v>2</v>
      </c>
      <c r="AI1129" s="11">
        <v>0</v>
      </c>
      <c r="AJ1129" s="11">
        <v>1.5</v>
      </c>
      <c r="AK1129" s="16">
        <v>0</v>
      </c>
      <c r="AL1129" s="16">
        <v>0</v>
      </c>
      <c r="AM1129" s="16">
        <v>0</v>
      </c>
      <c r="AN1129" s="16">
        <v>1</v>
      </c>
      <c r="AO1129" s="16">
        <v>3000</v>
      </c>
      <c r="AP1129" s="16">
        <v>0.5</v>
      </c>
      <c r="AQ1129" s="16">
        <v>0</v>
      </c>
      <c r="AR1129" s="11">
        <v>0</v>
      </c>
      <c r="AS1129" s="16" t="s">
        <v>162</v>
      </c>
      <c r="AT1129" s="17" t="s">
        <v>163</v>
      </c>
      <c r="AU1129" s="16">
        <v>0</v>
      </c>
      <c r="AV1129" s="19">
        <v>0</v>
      </c>
      <c r="AW1129" s="19">
        <v>0</v>
      </c>
      <c r="AX1129" s="17" t="s">
        <v>164</v>
      </c>
      <c r="AY1129" s="16" t="s">
        <v>1340</v>
      </c>
      <c r="AZ1129" s="18">
        <v>0</v>
      </c>
      <c r="BA1129" s="18">
        <v>1</v>
      </c>
      <c r="BB1129" s="39" t="s">
        <v>1341</v>
      </c>
      <c r="BC1129" s="16"/>
      <c r="BD1129" s="16">
        <v>0</v>
      </c>
      <c r="BE1129" s="16"/>
      <c r="BF1129" s="16"/>
      <c r="BG1129" s="16"/>
      <c r="BH1129" s="19"/>
      <c r="BI1129" s="16">
        <v>0</v>
      </c>
      <c r="BJ1129" s="11">
        <v>0</v>
      </c>
      <c r="BK1129" s="11">
        <v>0</v>
      </c>
      <c r="BL1129" s="11">
        <v>0</v>
      </c>
      <c r="BM1129" s="11">
        <v>0</v>
      </c>
      <c r="BN1129" s="11">
        <v>0</v>
      </c>
      <c r="BO1129" s="11">
        <v>0</v>
      </c>
      <c r="BP1129" s="11">
        <v>0</v>
      </c>
      <c r="BQ1129" s="46">
        <v>0</v>
      </c>
    </row>
    <row r="1130" spans="3:69" ht="19.5" customHeight="1">
      <c r="C1130" s="168">
        <v>62000040</v>
      </c>
      <c r="D1130" s="221" t="s">
        <v>1342</v>
      </c>
      <c r="E1130" s="19">
        <v>1</v>
      </c>
      <c r="F1130" s="16">
        <v>60010100</v>
      </c>
      <c r="G1130" s="19">
        <v>0</v>
      </c>
      <c r="H1130" s="18">
        <v>0</v>
      </c>
      <c r="I1130" s="19">
        <v>1</v>
      </c>
      <c r="J1130" s="19">
        <v>0</v>
      </c>
      <c r="K1130" s="19">
        <v>0</v>
      </c>
      <c r="L1130" s="16">
        <v>0</v>
      </c>
      <c r="M1130" s="16">
        <v>0</v>
      </c>
      <c r="N1130" s="16">
        <v>2</v>
      </c>
      <c r="O1130" s="16">
        <v>1</v>
      </c>
      <c r="P1130" s="16">
        <v>1</v>
      </c>
      <c r="Q1130" s="16">
        <v>0</v>
      </c>
      <c r="R1130" s="11">
        <v>0</v>
      </c>
      <c r="S1130" s="16">
        <v>0</v>
      </c>
      <c r="T1130" s="16">
        <v>1</v>
      </c>
      <c r="U1130" s="16">
        <v>2</v>
      </c>
      <c r="V1130" s="16">
        <v>0</v>
      </c>
      <c r="W1130" s="16">
        <v>1</v>
      </c>
      <c r="X1130" s="16">
        <v>0</v>
      </c>
      <c r="Y1130" s="16">
        <v>0</v>
      </c>
      <c r="Z1130" s="16">
        <v>0</v>
      </c>
      <c r="AA1130" s="16">
        <v>0</v>
      </c>
      <c r="AB1130" s="16">
        <v>0</v>
      </c>
      <c r="AC1130" s="16">
        <v>0</v>
      </c>
      <c r="AD1130" s="16">
        <v>1</v>
      </c>
      <c r="AE1130" s="16">
        <v>1</v>
      </c>
      <c r="AF1130" s="16">
        <v>2</v>
      </c>
      <c r="AG1130" s="11">
        <v>1</v>
      </c>
      <c r="AH1130" s="11">
        <v>0</v>
      </c>
      <c r="AI1130" s="11">
        <v>0</v>
      </c>
      <c r="AJ1130" s="11">
        <v>0</v>
      </c>
      <c r="AK1130" s="16">
        <v>0</v>
      </c>
      <c r="AL1130" s="16">
        <v>0</v>
      </c>
      <c r="AM1130" s="16">
        <v>0</v>
      </c>
      <c r="AN1130" s="16">
        <v>0</v>
      </c>
      <c r="AO1130" s="16">
        <v>5000</v>
      </c>
      <c r="AP1130" s="16">
        <v>0</v>
      </c>
      <c r="AQ1130" s="16">
        <v>0</v>
      </c>
      <c r="AR1130" s="11">
        <v>0</v>
      </c>
      <c r="AS1130" s="16">
        <v>0</v>
      </c>
      <c r="AT1130" s="20" t="s">
        <v>201</v>
      </c>
      <c r="AU1130" s="16" t="s">
        <v>353</v>
      </c>
      <c r="AV1130" s="19">
        <v>10000007</v>
      </c>
      <c r="AW1130" s="19">
        <v>70403006</v>
      </c>
      <c r="AX1130" s="17" t="s">
        <v>164</v>
      </c>
      <c r="AY1130" s="16">
        <v>0</v>
      </c>
      <c r="AZ1130" s="18">
        <v>0</v>
      </c>
      <c r="BA1130" s="18">
        <v>0</v>
      </c>
      <c r="BB1130" s="39" t="s">
        <v>1343</v>
      </c>
      <c r="BC1130" s="16">
        <v>0</v>
      </c>
      <c r="BD1130" s="16">
        <v>0</v>
      </c>
      <c r="BE1130" s="16">
        <v>0</v>
      </c>
      <c r="BF1130" s="16">
        <v>0</v>
      </c>
      <c r="BG1130" s="16">
        <v>0</v>
      </c>
      <c r="BH1130" s="16">
        <v>0</v>
      </c>
      <c r="BI1130" s="14">
        <v>0</v>
      </c>
      <c r="BJ1130" s="11">
        <v>0</v>
      </c>
      <c r="BK1130" s="11">
        <v>0</v>
      </c>
      <c r="BL1130" s="11">
        <v>0</v>
      </c>
      <c r="BM1130" s="11">
        <v>0</v>
      </c>
      <c r="BN1130" s="11">
        <v>0</v>
      </c>
      <c r="BO1130" s="11">
        <v>0</v>
      </c>
      <c r="BP1130" s="11">
        <v>0</v>
      </c>
      <c r="BQ1130" s="46">
        <v>0</v>
      </c>
    </row>
    <row r="1131" spans="3:69" ht="19.5" customHeight="1">
      <c r="C1131" s="168">
        <v>62000041</v>
      </c>
      <c r="D1131" s="221" t="s">
        <v>1344</v>
      </c>
      <c r="E1131" s="19">
        <v>1</v>
      </c>
      <c r="F1131" s="16">
        <v>60010100</v>
      </c>
      <c r="G1131" s="19">
        <v>0</v>
      </c>
      <c r="H1131" s="18">
        <v>0</v>
      </c>
      <c r="I1131" s="19">
        <v>1</v>
      </c>
      <c r="J1131" s="19">
        <v>0</v>
      </c>
      <c r="K1131" s="19">
        <v>0</v>
      </c>
      <c r="L1131" s="16">
        <v>0</v>
      </c>
      <c r="M1131" s="16">
        <v>0</v>
      </c>
      <c r="N1131" s="16">
        <v>2</v>
      </c>
      <c r="O1131" s="16">
        <v>1</v>
      </c>
      <c r="P1131" s="16">
        <v>1</v>
      </c>
      <c r="Q1131" s="16">
        <v>0</v>
      </c>
      <c r="R1131" s="11">
        <v>0</v>
      </c>
      <c r="S1131" s="16">
        <v>0</v>
      </c>
      <c r="T1131" s="16">
        <v>1</v>
      </c>
      <c r="U1131" s="16">
        <v>2</v>
      </c>
      <c r="V1131" s="16">
        <v>0</v>
      </c>
      <c r="W1131" s="16">
        <v>2.5</v>
      </c>
      <c r="X1131" s="16">
        <v>0</v>
      </c>
      <c r="Y1131" s="16">
        <v>0</v>
      </c>
      <c r="Z1131" s="16">
        <v>0</v>
      </c>
      <c r="AA1131" s="16">
        <v>0</v>
      </c>
      <c r="AB1131" s="16">
        <v>0</v>
      </c>
      <c r="AC1131" s="16">
        <v>0</v>
      </c>
      <c r="AD1131" s="16">
        <v>1</v>
      </c>
      <c r="AE1131" s="16">
        <v>1</v>
      </c>
      <c r="AF1131" s="16">
        <v>2</v>
      </c>
      <c r="AG1131" s="11">
        <v>1</v>
      </c>
      <c r="AH1131" s="11">
        <v>0</v>
      </c>
      <c r="AI1131" s="11">
        <v>0</v>
      </c>
      <c r="AJ1131" s="11">
        <v>0</v>
      </c>
      <c r="AK1131" s="16">
        <v>0</v>
      </c>
      <c r="AL1131" s="16">
        <v>0</v>
      </c>
      <c r="AM1131" s="16">
        <v>0</v>
      </c>
      <c r="AN1131" s="16">
        <v>0</v>
      </c>
      <c r="AO1131" s="16">
        <v>5000</v>
      </c>
      <c r="AP1131" s="16">
        <v>0</v>
      </c>
      <c r="AQ1131" s="16">
        <v>0</v>
      </c>
      <c r="AR1131" s="11">
        <v>0</v>
      </c>
      <c r="AS1131" s="16">
        <v>92000036</v>
      </c>
      <c r="AT1131" s="20" t="s">
        <v>201</v>
      </c>
      <c r="AU1131" s="16" t="s">
        <v>353</v>
      </c>
      <c r="AV1131" s="19">
        <v>10000007</v>
      </c>
      <c r="AW1131" s="19">
        <v>70403006</v>
      </c>
      <c r="AX1131" s="17" t="s">
        <v>164</v>
      </c>
      <c r="AY1131" s="16">
        <v>0</v>
      </c>
      <c r="AZ1131" s="18">
        <v>0</v>
      </c>
      <c r="BA1131" s="18">
        <v>0</v>
      </c>
      <c r="BB1131" s="39" t="s">
        <v>1343</v>
      </c>
      <c r="BC1131" s="16">
        <v>0</v>
      </c>
      <c r="BD1131" s="16">
        <v>0</v>
      </c>
      <c r="BE1131" s="16">
        <v>0</v>
      </c>
      <c r="BF1131" s="16">
        <v>0</v>
      </c>
      <c r="BG1131" s="16">
        <v>0</v>
      </c>
      <c r="BH1131" s="16">
        <v>0</v>
      </c>
      <c r="BI1131" s="14">
        <v>0</v>
      </c>
      <c r="BJ1131" s="11">
        <v>0</v>
      </c>
      <c r="BK1131" s="11">
        <v>0</v>
      </c>
      <c r="BL1131" s="11">
        <v>0</v>
      </c>
      <c r="BM1131" s="11">
        <v>0</v>
      </c>
      <c r="BN1131" s="11">
        <v>0</v>
      </c>
      <c r="BO1131" s="11">
        <v>0</v>
      </c>
      <c r="BP1131" s="11">
        <v>0</v>
      </c>
      <c r="BQ1131" s="46">
        <v>0</v>
      </c>
    </row>
    <row r="1132" spans="3:69" ht="20.100000000000001" customHeight="1">
      <c r="C1132" s="168">
        <v>62000042</v>
      </c>
      <c r="D1132" s="17" t="s">
        <v>1345</v>
      </c>
      <c r="E1132" s="16">
        <v>1</v>
      </c>
      <c r="F1132" s="16">
        <v>60011301</v>
      </c>
      <c r="G1132" s="19">
        <v>0</v>
      </c>
      <c r="H1132" s="18">
        <v>0</v>
      </c>
      <c r="I1132" s="19">
        <v>1</v>
      </c>
      <c r="J1132" s="19">
        <v>0</v>
      </c>
      <c r="K1132" s="19">
        <v>0</v>
      </c>
      <c r="L1132" s="16">
        <v>0</v>
      </c>
      <c r="M1132" s="16">
        <v>0</v>
      </c>
      <c r="N1132" s="16">
        <v>5</v>
      </c>
      <c r="O1132" s="16">
        <v>0</v>
      </c>
      <c r="P1132" s="16">
        <v>0</v>
      </c>
      <c r="Q1132" s="16">
        <v>0</v>
      </c>
      <c r="R1132" s="11">
        <v>0</v>
      </c>
      <c r="S1132" s="16">
        <v>0</v>
      </c>
      <c r="T1132" s="16">
        <v>1</v>
      </c>
      <c r="U1132" s="16">
        <v>2</v>
      </c>
      <c r="V1132" s="16">
        <v>0</v>
      </c>
      <c r="W1132" s="16">
        <v>0</v>
      </c>
      <c r="X1132" s="16">
        <v>0</v>
      </c>
      <c r="Y1132" s="16">
        <v>0</v>
      </c>
      <c r="Z1132" s="16">
        <v>0</v>
      </c>
      <c r="AA1132" s="16">
        <v>0</v>
      </c>
      <c r="AB1132" s="16">
        <v>0</v>
      </c>
      <c r="AC1132" s="16">
        <v>0</v>
      </c>
      <c r="AD1132" s="16">
        <v>9</v>
      </c>
      <c r="AE1132" s="16">
        <v>2</v>
      </c>
      <c r="AF1132" s="16" t="s">
        <v>171</v>
      </c>
      <c r="AG1132" s="11">
        <v>2</v>
      </c>
      <c r="AH1132" s="11">
        <v>2</v>
      </c>
      <c r="AI1132" s="11">
        <v>0</v>
      </c>
      <c r="AJ1132" s="11">
        <v>1.5</v>
      </c>
      <c r="AK1132" s="16">
        <v>0</v>
      </c>
      <c r="AL1132" s="16">
        <v>0</v>
      </c>
      <c r="AM1132" s="16">
        <v>0</v>
      </c>
      <c r="AN1132" s="16">
        <v>0</v>
      </c>
      <c r="AO1132" s="16">
        <v>3000</v>
      </c>
      <c r="AP1132" s="16">
        <v>0.5</v>
      </c>
      <c r="AQ1132" s="16">
        <v>0</v>
      </c>
      <c r="AR1132" s="11">
        <v>0</v>
      </c>
      <c r="AS1132" s="16" t="s">
        <v>162</v>
      </c>
      <c r="AT1132" s="17" t="s">
        <v>163</v>
      </c>
      <c r="AU1132" s="16">
        <v>0</v>
      </c>
      <c r="AV1132" s="19">
        <v>0</v>
      </c>
      <c r="AW1132" s="19">
        <v>0</v>
      </c>
      <c r="AX1132" s="17" t="s">
        <v>164</v>
      </c>
      <c r="AY1132" s="16" t="s">
        <v>1346</v>
      </c>
      <c r="AZ1132" s="18">
        <v>0</v>
      </c>
      <c r="BA1132" s="18">
        <v>0</v>
      </c>
      <c r="BB1132" s="39" t="s">
        <v>1347</v>
      </c>
      <c r="BC1132" s="16"/>
      <c r="BD1132" s="16">
        <v>0</v>
      </c>
      <c r="BE1132" s="16"/>
      <c r="BF1132" s="16"/>
      <c r="BG1132" s="16"/>
      <c r="BH1132" s="19"/>
      <c r="BI1132" s="16">
        <v>0</v>
      </c>
      <c r="BJ1132" s="11">
        <v>0</v>
      </c>
      <c r="BK1132" s="11">
        <v>0</v>
      </c>
      <c r="BL1132" s="11">
        <v>0</v>
      </c>
      <c r="BM1132" s="11">
        <v>0</v>
      </c>
      <c r="BN1132" s="11">
        <v>0</v>
      </c>
      <c r="BO1132" s="11">
        <v>0</v>
      </c>
      <c r="BP1132" s="11">
        <v>0</v>
      </c>
      <c r="BQ1132" s="46">
        <v>0</v>
      </c>
    </row>
    <row r="1133" spans="3:69" ht="20.25" customHeight="1">
      <c r="C1133" s="19">
        <v>62000101</v>
      </c>
      <c r="D1133" s="20" t="s">
        <v>1348</v>
      </c>
      <c r="E1133" s="19">
        <v>1</v>
      </c>
      <c r="F1133" s="19">
        <v>62000101</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1</v>
      </c>
      <c r="V1133" s="19">
        <v>0</v>
      </c>
      <c r="W1133" s="19">
        <v>3.5</v>
      </c>
      <c r="X1133" s="19">
        <v>0</v>
      </c>
      <c r="Y1133" s="19">
        <v>0</v>
      </c>
      <c r="Z1133" s="19">
        <v>0</v>
      </c>
      <c r="AA1133" s="19">
        <v>0</v>
      </c>
      <c r="AB1133" s="19">
        <v>0</v>
      </c>
      <c r="AC1133" s="19">
        <v>0</v>
      </c>
      <c r="AD1133" s="19">
        <v>12</v>
      </c>
      <c r="AE1133" s="19">
        <v>0</v>
      </c>
      <c r="AF1133" s="19">
        <v>3</v>
      </c>
      <c r="AG1133" s="11">
        <v>7</v>
      </c>
      <c r="AH1133" s="11">
        <v>0</v>
      </c>
      <c r="AI1133" s="11">
        <v>0</v>
      </c>
      <c r="AJ1133" s="11">
        <v>10</v>
      </c>
      <c r="AK1133" s="19">
        <v>0</v>
      </c>
      <c r="AL1133" s="19">
        <v>0</v>
      </c>
      <c r="AM1133" s="19">
        <v>0</v>
      </c>
      <c r="AN1133" s="19">
        <v>0</v>
      </c>
      <c r="AO1133" s="19">
        <v>3000</v>
      </c>
      <c r="AP1133" s="19">
        <v>0.5</v>
      </c>
      <c r="AQ1133" s="19">
        <v>20</v>
      </c>
      <c r="AR1133" s="11">
        <v>0</v>
      </c>
      <c r="AS1133" s="19" t="s">
        <v>162</v>
      </c>
      <c r="AT1133" s="17" t="s">
        <v>190</v>
      </c>
      <c r="AU1133" s="19" t="s">
        <v>965</v>
      </c>
      <c r="AV1133" s="19">
        <v>10000011</v>
      </c>
      <c r="AW1133" s="19">
        <v>20001010</v>
      </c>
      <c r="AX1133" s="20" t="s">
        <v>197</v>
      </c>
      <c r="AY1133" s="20" t="s">
        <v>162</v>
      </c>
      <c r="AZ1133" s="18">
        <v>0</v>
      </c>
      <c r="BA1133" s="18">
        <v>0</v>
      </c>
      <c r="BB1133" s="39" t="s">
        <v>1349</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20.25" customHeight="1">
      <c r="C1134" s="63">
        <v>62000102</v>
      </c>
      <c r="D1134" s="62" t="s">
        <v>966</v>
      </c>
      <c r="E1134" s="63">
        <v>1</v>
      </c>
      <c r="F1134" s="63">
        <v>62011201</v>
      </c>
      <c r="G1134" s="63">
        <v>0</v>
      </c>
      <c r="H1134" s="64">
        <v>0</v>
      </c>
      <c r="I1134" s="63">
        <v>1</v>
      </c>
      <c r="J1134" s="63">
        <v>0</v>
      </c>
      <c r="K1134" s="58">
        <v>0</v>
      </c>
      <c r="L1134" s="63">
        <v>0</v>
      </c>
      <c r="M1134" s="63">
        <v>0</v>
      </c>
      <c r="N1134" s="63">
        <v>2</v>
      </c>
      <c r="O1134" s="63">
        <v>1</v>
      </c>
      <c r="P1134" s="63">
        <v>0.05</v>
      </c>
      <c r="Q1134" s="63">
        <v>0</v>
      </c>
      <c r="R1134" s="66">
        <v>0</v>
      </c>
      <c r="S1134" s="64">
        <v>0</v>
      </c>
      <c r="T1134" s="58">
        <v>1</v>
      </c>
      <c r="U1134" s="63">
        <v>2</v>
      </c>
      <c r="V1134" s="63">
        <v>0</v>
      </c>
      <c r="W1134" s="63">
        <v>1.8</v>
      </c>
      <c r="X1134" s="63">
        <v>700</v>
      </c>
      <c r="Y1134" s="63">
        <v>0</v>
      </c>
      <c r="Z1134" s="63">
        <v>0</v>
      </c>
      <c r="AA1134" s="63">
        <v>0</v>
      </c>
      <c r="AB1134" s="63">
        <v>1</v>
      </c>
      <c r="AC1134" s="63">
        <v>0</v>
      </c>
      <c r="AD1134" s="63">
        <v>10</v>
      </c>
      <c r="AE1134" s="63">
        <v>1</v>
      </c>
      <c r="AF1134" s="63">
        <v>1</v>
      </c>
      <c r="AG1134" s="66">
        <v>2</v>
      </c>
      <c r="AH1134" s="66">
        <v>2</v>
      </c>
      <c r="AI1134" s="11">
        <v>0</v>
      </c>
      <c r="AJ1134" s="66">
        <v>4</v>
      </c>
      <c r="AK1134" s="63">
        <v>0</v>
      </c>
      <c r="AL1134" s="63">
        <v>0</v>
      </c>
      <c r="AM1134" s="63">
        <v>0</v>
      </c>
      <c r="AN1134" s="63">
        <v>0.5</v>
      </c>
      <c r="AO1134" s="63">
        <v>30000</v>
      </c>
      <c r="AP1134" s="63">
        <v>0.5</v>
      </c>
      <c r="AQ1134" s="63">
        <v>10</v>
      </c>
      <c r="AR1134" s="66">
        <v>0</v>
      </c>
      <c r="AS1134" s="63">
        <v>92002001</v>
      </c>
      <c r="AT1134" s="57" t="s">
        <v>163</v>
      </c>
      <c r="AU1134" s="63" t="s">
        <v>360</v>
      </c>
      <c r="AV1134" s="63">
        <v>10003002</v>
      </c>
      <c r="AW1134" s="63">
        <v>21100020</v>
      </c>
      <c r="AX1134" s="62" t="s">
        <v>384</v>
      </c>
      <c r="AY1134" s="62">
        <v>0</v>
      </c>
      <c r="AZ1134" s="64">
        <v>0</v>
      </c>
      <c r="BA1134" s="64">
        <v>0</v>
      </c>
      <c r="BB1134" s="81" t="str">
        <f t="shared" ref="BB1134" si="104">"立即对目标范围内的怪物造成"&amp;W1134*100&amp;"%攻击伤害+"&amp;X1134&amp;"点固定伤害"&amp;",并使目标移动速度降低50%,持续3秒"</f>
        <v>立即对目标范围内的怪物造成180%攻击伤害+700点固定伤害,并使目标移动速度降低50%,持续3秒</v>
      </c>
      <c r="BC1134" s="63">
        <v>0</v>
      </c>
      <c r="BD1134" s="58">
        <v>0</v>
      </c>
      <c r="BE1134" s="63">
        <v>0</v>
      </c>
      <c r="BF1134" s="63">
        <v>0</v>
      </c>
      <c r="BG1134" s="63">
        <v>0</v>
      </c>
      <c r="BH1134" s="63">
        <v>0</v>
      </c>
      <c r="BI1134" s="87">
        <v>0</v>
      </c>
      <c r="BJ1134" s="11">
        <v>0</v>
      </c>
      <c r="BK1134" s="11">
        <v>0</v>
      </c>
      <c r="BL1134" s="11">
        <v>0</v>
      </c>
      <c r="BM1134" s="11">
        <v>0</v>
      </c>
      <c r="BN1134" s="11">
        <v>0</v>
      </c>
      <c r="BO1134" s="11">
        <v>0</v>
      </c>
      <c r="BP1134" s="11">
        <v>0</v>
      </c>
      <c r="BQ1134" s="46">
        <v>0</v>
      </c>
    </row>
    <row r="1135" spans="3:69" ht="20.25" customHeight="1">
      <c r="C1135" s="19">
        <v>62000103</v>
      </c>
      <c r="D1135" s="20" t="s">
        <v>1350</v>
      </c>
      <c r="E1135" s="19">
        <v>1</v>
      </c>
      <c r="F1135" s="19">
        <v>62000103</v>
      </c>
      <c r="G1135" s="19">
        <v>0</v>
      </c>
      <c r="H1135" s="18">
        <v>0</v>
      </c>
      <c r="I1135" s="19">
        <v>1</v>
      </c>
      <c r="J1135" s="19">
        <v>0</v>
      </c>
      <c r="K1135" s="16">
        <v>0</v>
      </c>
      <c r="L1135" s="19">
        <v>0</v>
      </c>
      <c r="M1135" s="19">
        <v>0</v>
      </c>
      <c r="N1135" s="19">
        <v>1</v>
      </c>
      <c r="O1135" s="19">
        <v>0</v>
      </c>
      <c r="P1135" s="19">
        <v>0</v>
      </c>
      <c r="Q1135" s="19">
        <v>0</v>
      </c>
      <c r="R1135" s="11">
        <v>0</v>
      </c>
      <c r="S1135" s="18">
        <v>0</v>
      </c>
      <c r="T1135" s="16">
        <v>1</v>
      </c>
      <c r="U1135" s="19">
        <v>2</v>
      </c>
      <c r="V1135" s="19">
        <v>0</v>
      </c>
      <c r="W1135" s="19">
        <v>3.25</v>
      </c>
      <c r="X1135" s="19">
        <v>0</v>
      </c>
      <c r="Y1135" s="19">
        <v>0</v>
      </c>
      <c r="Z1135" s="19">
        <v>0</v>
      </c>
      <c r="AA1135" s="19">
        <v>0</v>
      </c>
      <c r="AB1135" s="19">
        <v>0</v>
      </c>
      <c r="AC1135" s="19">
        <v>0</v>
      </c>
      <c r="AD1135" s="19">
        <v>20</v>
      </c>
      <c r="AE1135" s="19">
        <v>1</v>
      </c>
      <c r="AF1135" s="19">
        <v>4</v>
      </c>
      <c r="AG1135" s="11">
        <v>2</v>
      </c>
      <c r="AH1135" s="11">
        <v>1</v>
      </c>
      <c r="AI1135" s="11">
        <v>0</v>
      </c>
      <c r="AJ1135" s="11">
        <v>6</v>
      </c>
      <c r="AK1135" s="19">
        <v>0</v>
      </c>
      <c r="AL1135" s="19">
        <v>0.5</v>
      </c>
      <c r="AM1135" s="19">
        <v>0</v>
      </c>
      <c r="AN1135" s="19">
        <v>0.5</v>
      </c>
      <c r="AO1135" s="19">
        <v>30000</v>
      </c>
      <c r="AP1135" s="19">
        <v>0</v>
      </c>
      <c r="AQ1135" s="19">
        <v>0</v>
      </c>
      <c r="AR1135" s="11">
        <v>0</v>
      </c>
      <c r="AS1135" s="19">
        <v>93000205</v>
      </c>
      <c r="AT1135" s="17" t="s">
        <v>163</v>
      </c>
      <c r="AU1135" s="19" t="s">
        <v>360</v>
      </c>
      <c r="AV1135" s="19">
        <v>10003002</v>
      </c>
      <c r="AW1135" s="19">
        <v>20001020</v>
      </c>
      <c r="AX1135" s="20" t="s">
        <v>164</v>
      </c>
      <c r="AY1135" s="20">
        <v>0</v>
      </c>
      <c r="AZ1135" s="18">
        <v>0</v>
      </c>
      <c r="BA1135" s="18">
        <v>0</v>
      </c>
      <c r="BB1135" s="39" t="s">
        <v>1351</v>
      </c>
      <c r="BC1135" s="19">
        <v>0</v>
      </c>
      <c r="BD1135" s="16">
        <v>0</v>
      </c>
      <c r="BE1135" s="19">
        <v>0</v>
      </c>
      <c r="BF1135" s="19">
        <v>0</v>
      </c>
      <c r="BG1135" s="19">
        <v>0</v>
      </c>
      <c r="BH1135" s="19">
        <v>0</v>
      </c>
      <c r="BI1135" s="14">
        <v>0</v>
      </c>
      <c r="BJ1135" s="11">
        <v>0</v>
      </c>
      <c r="BK1135" s="11">
        <v>0</v>
      </c>
      <c r="BL1135" s="11">
        <v>0</v>
      </c>
      <c r="BM1135" s="11">
        <v>0</v>
      </c>
      <c r="BN1135" s="11">
        <v>0</v>
      </c>
      <c r="BO1135" s="11">
        <v>0</v>
      </c>
      <c r="BP1135" s="11">
        <v>0</v>
      </c>
      <c r="BQ1135" s="46">
        <v>0</v>
      </c>
    </row>
    <row r="1136" spans="3:69" ht="20.25" customHeight="1">
      <c r="C1136" s="63">
        <v>62000104</v>
      </c>
      <c r="D1136" s="62" t="s">
        <v>864</v>
      </c>
      <c r="E1136" s="63">
        <v>1</v>
      </c>
      <c r="F1136" s="63">
        <v>62012201</v>
      </c>
      <c r="G1136" s="63">
        <v>0</v>
      </c>
      <c r="H1136" s="64">
        <v>0</v>
      </c>
      <c r="I1136" s="63">
        <v>1</v>
      </c>
      <c r="J1136" s="63">
        <v>0</v>
      </c>
      <c r="K1136" s="58">
        <v>0</v>
      </c>
      <c r="L1136" s="63">
        <v>0</v>
      </c>
      <c r="M1136" s="63">
        <v>0</v>
      </c>
      <c r="N1136" s="63">
        <v>2</v>
      </c>
      <c r="O1136" s="63">
        <v>3</v>
      </c>
      <c r="P1136" s="63">
        <v>0.15</v>
      </c>
      <c r="Q1136" s="63">
        <v>0</v>
      </c>
      <c r="R1136" s="66">
        <v>0</v>
      </c>
      <c r="S1136" s="64">
        <v>0</v>
      </c>
      <c r="T1136" s="58">
        <v>1</v>
      </c>
      <c r="U1136" s="63">
        <v>2</v>
      </c>
      <c r="V1136" s="63">
        <v>0</v>
      </c>
      <c r="W1136" s="63">
        <v>1.8</v>
      </c>
      <c r="X1136" s="63">
        <v>700</v>
      </c>
      <c r="Y1136" s="63">
        <v>0</v>
      </c>
      <c r="Z1136" s="63">
        <v>0</v>
      </c>
      <c r="AA1136" s="63">
        <v>0</v>
      </c>
      <c r="AB1136" s="63">
        <v>1</v>
      </c>
      <c r="AC1136" s="63">
        <v>0</v>
      </c>
      <c r="AD1136" s="63">
        <v>15</v>
      </c>
      <c r="AE1136" s="63">
        <v>1</v>
      </c>
      <c r="AF1136" s="63">
        <v>3.5</v>
      </c>
      <c r="AG1136" s="66">
        <v>0</v>
      </c>
      <c r="AH1136" s="66">
        <v>0</v>
      </c>
      <c r="AI1136" s="11">
        <v>0</v>
      </c>
      <c r="AJ1136" s="66">
        <v>4</v>
      </c>
      <c r="AK1136" s="63">
        <v>0</v>
      </c>
      <c r="AL1136" s="63">
        <v>0</v>
      </c>
      <c r="AM1136" s="63">
        <v>0</v>
      </c>
      <c r="AN1136" s="63">
        <v>0</v>
      </c>
      <c r="AO1136" s="63">
        <v>3000</v>
      </c>
      <c r="AP1136" s="63">
        <v>0</v>
      </c>
      <c r="AQ1136" s="63">
        <v>0</v>
      </c>
      <c r="AR1136" s="66">
        <v>0</v>
      </c>
      <c r="AS1136" s="63">
        <v>92005001</v>
      </c>
      <c r="AT1136" s="57" t="s">
        <v>163</v>
      </c>
      <c r="AU1136" s="63" t="s">
        <v>353</v>
      </c>
      <c r="AV1136" s="63">
        <v>10000009</v>
      </c>
      <c r="AW1136" s="63">
        <v>21100050</v>
      </c>
      <c r="AX1136" s="62" t="s">
        <v>164</v>
      </c>
      <c r="AY1136" s="62">
        <v>0</v>
      </c>
      <c r="AZ1136" s="64">
        <v>0</v>
      </c>
      <c r="BA1136" s="64">
        <v>0</v>
      </c>
      <c r="BB1136" s="109" t="str">
        <f>"受到伤害有一定概率立即对自身范围内的怪物造成"&amp;W1136*100&amp;"%攻击伤害+"&amp;X1136&amp;",并击退周围附近敌方目标"</f>
        <v>受到伤害有一定概率立即对自身范围内的怪物造成180%攻击伤害+700,并击退周围附近敌方目标</v>
      </c>
      <c r="BC1136" s="63">
        <v>0</v>
      </c>
      <c r="BD1136" s="58">
        <v>0</v>
      </c>
      <c r="BE1136" s="63">
        <v>0</v>
      </c>
      <c r="BF1136" s="63">
        <v>0</v>
      </c>
      <c r="BG1136" s="63">
        <v>0</v>
      </c>
      <c r="BH1136" s="63">
        <v>0</v>
      </c>
      <c r="BI1136" s="87">
        <v>0</v>
      </c>
      <c r="BJ1136" s="11">
        <v>1</v>
      </c>
      <c r="BK1136" s="11">
        <v>0</v>
      </c>
      <c r="BL1136" s="11">
        <v>0</v>
      </c>
      <c r="BM1136" s="11">
        <v>0</v>
      </c>
      <c r="BN1136" s="11">
        <v>0</v>
      </c>
      <c r="BO1136" s="11">
        <v>0</v>
      </c>
      <c r="BP1136" s="11">
        <v>0</v>
      </c>
      <c r="BQ1136" s="46">
        <v>0</v>
      </c>
    </row>
    <row r="1137" spans="3:69" ht="20.25" customHeight="1">
      <c r="C1137" s="63">
        <v>62000105</v>
      </c>
      <c r="D1137" s="62" t="s">
        <v>1352</v>
      </c>
      <c r="E1137" s="63">
        <v>1</v>
      </c>
      <c r="F1137" s="63">
        <v>62000105</v>
      </c>
      <c r="G1137" s="63">
        <v>0</v>
      </c>
      <c r="H1137" s="64">
        <v>0</v>
      </c>
      <c r="I1137" s="63">
        <v>1</v>
      </c>
      <c r="J1137" s="63">
        <v>0</v>
      </c>
      <c r="K1137" s="58">
        <v>0</v>
      </c>
      <c r="L1137" s="63">
        <v>0</v>
      </c>
      <c r="M1137" s="63">
        <v>0</v>
      </c>
      <c r="N1137" s="63">
        <v>2</v>
      </c>
      <c r="O1137" s="63">
        <v>1</v>
      </c>
      <c r="P1137" s="63">
        <v>0.1</v>
      </c>
      <c r="Q1137" s="63">
        <v>0</v>
      </c>
      <c r="R1137" s="66">
        <v>0</v>
      </c>
      <c r="S1137" s="64">
        <v>0</v>
      </c>
      <c r="T1137" s="58">
        <v>1</v>
      </c>
      <c r="U1137" s="63">
        <v>2</v>
      </c>
      <c r="V1137" s="63">
        <v>0</v>
      </c>
      <c r="W1137" s="63">
        <v>0</v>
      </c>
      <c r="X1137" s="63">
        <v>0</v>
      </c>
      <c r="Y1137" s="63">
        <v>0</v>
      </c>
      <c r="Z1137" s="63">
        <v>0</v>
      </c>
      <c r="AA1137" s="63">
        <v>0</v>
      </c>
      <c r="AB1137" s="63">
        <v>1</v>
      </c>
      <c r="AC1137" s="63">
        <v>0</v>
      </c>
      <c r="AD1137" s="63">
        <v>12</v>
      </c>
      <c r="AE1137" s="63">
        <v>0</v>
      </c>
      <c r="AF1137" s="63">
        <v>0</v>
      </c>
      <c r="AG1137" s="66">
        <v>2</v>
      </c>
      <c r="AH1137" s="66">
        <v>1</v>
      </c>
      <c r="AI1137" s="11">
        <v>0</v>
      </c>
      <c r="AJ1137" s="66">
        <v>0</v>
      </c>
      <c r="AK1137" s="63">
        <v>0</v>
      </c>
      <c r="AL1137" s="63">
        <v>0</v>
      </c>
      <c r="AM1137" s="63">
        <v>0</v>
      </c>
      <c r="AN1137" s="63">
        <v>0</v>
      </c>
      <c r="AO1137" s="63">
        <v>1000</v>
      </c>
      <c r="AP1137" s="63">
        <v>0</v>
      </c>
      <c r="AQ1137" s="63">
        <v>0</v>
      </c>
      <c r="AR1137" s="66">
        <v>92000009</v>
      </c>
      <c r="AS1137" s="63" t="s">
        <v>162</v>
      </c>
      <c r="AT1137" s="57" t="s">
        <v>163</v>
      </c>
      <c r="AU1137" s="63" t="s">
        <v>1012</v>
      </c>
      <c r="AV1137" s="63">
        <v>0</v>
      </c>
      <c r="AW1137" s="63">
        <v>0</v>
      </c>
      <c r="AX1137" s="62" t="s">
        <v>164</v>
      </c>
      <c r="AY1137" s="62" t="s">
        <v>162</v>
      </c>
      <c r="AZ1137" s="64">
        <v>0</v>
      </c>
      <c r="BA1137" s="64">
        <v>0</v>
      </c>
      <c r="BB1137" s="81" t="s">
        <v>1353</v>
      </c>
      <c r="BC1137" s="63">
        <v>0</v>
      </c>
      <c r="BD1137" s="58">
        <v>0</v>
      </c>
      <c r="BE1137" s="63">
        <v>0</v>
      </c>
      <c r="BF1137" s="63">
        <v>0</v>
      </c>
      <c r="BG1137" s="63">
        <v>0</v>
      </c>
      <c r="BH1137" s="63">
        <v>0</v>
      </c>
      <c r="BI1137" s="87">
        <v>0</v>
      </c>
      <c r="BJ1137" s="11">
        <v>0</v>
      </c>
      <c r="BK1137" s="11">
        <v>0</v>
      </c>
      <c r="BL1137" s="11">
        <v>0</v>
      </c>
      <c r="BM1137" s="11">
        <v>0</v>
      </c>
      <c r="BN1137" s="11">
        <v>0</v>
      </c>
      <c r="BO1137" s="11">
        <v>0</v>
      </c>
      <c r="BP1137" s="11">
        <v>0</v>
      </c>
      <c r="BQ1137" s="46">
        <v>0</v>
      </c>
    </row>
    <row r="1138" spans="3:69" ht="20.25" customHeight="1">
      <c r="C1138" s="63">
        <v>62000106</v>
      </c>
      <c r="D1138" s="62" t="s">
        <v>1354</v>
      </c>
      <c r="E1138" s="63">
        <v>1</v>
      </c>
      <c r="F1138" s="63">
        <v>62000106</v>
      </c>
      <c r="G1138" s="63">
        <v>0</v>
      </c>
      <c r="H1138" s="64">
        <v>0</v>
      </c>
      <c r="I1138" s="63">
        <v>1</v>
      </c>
      <c r="J1138" s="63">
        <v>0</v>
      </c>
      <c r="K1138" s="58">
        <v>0</v>
      </c>
      <c r="L1138" s="63">
        <v>0</v>
      </c>
      <c r="M1138" s="63">
        <v>0</v>
      </c>
      <c r="N1138" s="63">
        <v>2</v>
      </c>
      <c r="O1138" s="63">
        <v>2</v>
      </c>
      <c r="P1138" s="63">
        <v>0.3</v>
      </c>
      <c r="Q1138" s="63">
        <v>0</v>
      </c>
      <c r="R1138" s="66">
        <v>0</v>
      </c>
      <c r="S1138" s="64">
        <v>0</v>
      </c>
      <c r="T1138" s="58">
        <v>1</v>
      </c>
      <c r="U1138" s="63">
        <v>2</v>
      </c>
      <c r="V1138" s="63">
        <v>0</v>
      </c>
      <c r="W1138" s="63">
        <v>0</v>
      </c>
      <c r="X1138" s="63">
        <v>0</v>
      </c>
      <c r="Y1138" s="63">
        <v>0</v>
      </c>
      <c r="Z1138" s="63">
        <v>0</v>
      </c>
      <c r="AA1138" s="63">
        <v>0</v>
      </c>
      <c r="AB1138" s="63">
        <v>1</v>
      </c>
      <c r="AC1138" s="63">
        <v>0</v>
      </c>
      <c r="AD1138" s="63">
        <v>45</v>
      </c>
      <c r="AE1138" s="63">
        <v>0</v>
      </c>
      <c r="AF1138" s="63">
        <v>0</v>
      </c>
      <c r="AG1138" s="66">
        <v>2</v>
      </c>
      <c r="AH1138" s="66">
        <v>1</v>
      </c>
      <c r="AI1138" s="11">
        <v>0</v>
      </c>
      <c r="AJ1138" s="66">
        <v>0</v>
      </c>
      <c r="AK1138" s="63">
        <v>0</v>
      </c>
      <c r="AL1138" s="63">
        <v>0</v>
      </c>
      <c r="AM1138" s="63">
        <v>0</v>
      </c>
      <c r="AN1138" s="63">
        <v>0</v>
      </c>
      <c r="AO1138" s="63">
        <v>1000</v>
      </c>
      <c r="AP1138" s="63">
        <v>0</v>
      </c>
      <c r="AQ1138" s="63">
        <v>0</v>
      </c>
      <c r="AR1138" s="66">
        <v>92000010</v>
      </c>
      <c r="AS1138" s="63" t="s">
        <v>162</v>
      </c>
      <c r="AT1138" s="57" t="s">
        <v>163</v>
      </c>
      <c r="AU1138" s="63" t="s">
        <v>1012</v>
      </c>
      <c r="AV1138" s="63">
        <v>0</v>
      </c>
      <c r="AW1138" s="63">
        <v>0</v>
      </c>
      <c r="AX1138" s="62" t="s">
        <v>164</v>
      </c>
      <c r="AY1138" s="62" t="s">
        <v>162</v>
      </c>
      <c r="AZ1138" s="64">
        <v>0</v>
      </c>
      <c r="BA1138" s="64">
        <v>0</v>
      </c>
      <c r="BB1138" s="86" t="s">
        <v>1355</v>
      </c>
      <c r="BC1138" s="63">
        <v>0</v>
      </c>
      <c r="BD1138" s="58">
        <v>0</v>
      </c>
      <c r="BE1138" s="63">
        <v>0</v>
      </c>
      <c r="BF1138" s="63">
        <v>0</v>
      </c>
      <c r="BG1138" s="63">
        <v>0</v>
      </c>
      <c r="BH1138" s="63">
        <v>0</v>
      </c>
      <c r="BI1138" s="87">
        <v>0</v>
      </c>
      <c r="BJ1138" s="11">
        <v>0</v>
      </c>
      <c r="BK1138" s="11">
        <v>0</v>
      </c>
      <c r="BL1138" s="11">
        <v>0</v>
      </c>
      <c r="BM1138" s="11">
        <v>0</v>
      </c>
      <c r="BN1138" s="11">
        <v>0</v>
      </c>
      <c r="BO1138" s="11">
        <v>0</v>
      </c>
      <c r="BP1138" s="11">
        <v>0</v>
      </c>
      <c r="BQ1138" s="46">
        <v>0</v>
      </c>
    </row>
    <row r="1139" spans="3:69" ht="20.25" customHeight="1">
      <c r="C1139" s="19">
        <v>62000107</v>
      </c>
      <c r="D1139" s="20" t="s">
        <v>1356</v>
      </c>
      <c r="E1139" s="19">
        <v>1</v>
      </c>
      <c r="F1139" s="19">
        <v>62000107</v>
      </c>
      <c r="G1139" s="19">
        <v>0</v>
      </c>
      <c r="H1139" s="18">
        <v>0</v>
      </c>
      <c r="I1139" s="19">
        <v>1</v>
      </c>
      <c r="J1139" s="19">
        <v>0</v>
      </c>
      <c r="K1139" s="16">
        <v>0</v>
      </c>
      <c r="L1139" s="19">
        <v>0</v>
      </c>
      <c r="M1139" s="19">
        <v>0</v>
      </c>
      <c r="N1139" s="19">
        <v>1</v>
      </c>
      <c r="O1139" s="19">
        <v>0</v>
      </c>
      <c r="P1139" s="19">
        <v>0</v>
      </c>
      <c r="Q1139" s="19">
        <v>0</v>
      </c>
      <c r="R1139" s="11">
        <v>0</v>
      </c>
      <c r="S1139" s="18">
        <v>0</v>
      </c>
      <c r="T1139" s="16">
        <v>1</v>
      </c>
      <c r="U1139" s="19">
        <v>2</v>
      </c>
      <c r="V1139" s="19">
        <v>0</v>
      </c>
      <c r="W1139" s="19">
        <v>2.5</v>
      </c>
      <c r="X1139" s="19">
        <v>0</v>
      </c>
      <c r="Y1139" s="19">
        <v>0</v>
      </c>
      <c r="Z1139" s="19">
        <v>0</v>
      </c>
      <c r="AA1139" s="19">
        <v>0</v>
      </c>
      <c r="AB1139" s="19">
        <v>0</v>
      </c>
      <c r="AC1139" s="19">
        <v>0</v>
      </c>
      <c r="AD1139" s="19">
        <v>18</v>
      </c>
      <c r="AE1139" s="19">
        <v>1</v>
      </c>
      <c r="AF1139" s="19">
        <v>3.5</v>
      </c>
      <c r="AG1139" s="11">
        <v>0</v>
      </c>
      <c r="AH1139" s="11">
        <v>0</v>
      </c>
      <c r="AI1139" s="11">
        <v>0</v>
      </c>
      <c r="AJ1139" s="11">
        <v>4</v>
      </c>
      <c r="AK1139" s="19">
        <v>0</v>
      </c>
      <c r="AL1139" s="19">
        <v>0</v>
      </c>
      <c r="AM1139" s="19">
        <v>0</v>
      </c>
      <c r="AN1139" s="19">
        <v>0.5</v>
      </c>
      <c r="AO1139" s="19">
        <v>3000</v>
      </c>
      <c r="AP1139" s="19">
        <v>0</v>
      </c>
      <c r="AQ1139" s="19">
        <v>0</v>
      </c>
      <c r="AR1139" s="11">
        <v>92000018</v>
      </c>
      <c r="AS1139" s="19" t="s">
        <v>1357</v>
      </c>
      <c r="AT1139" s="17" t="s">
        <v>163</v>
      </c>
      <c r="AU1139" s="19" t="s">
        <v>353</v>
      </c>
      <c r="AV1139" s="19">
        <v>10000009</v>
      </c>
      <c r="AW1139" s="19">
        <v>20001030</v>
      </c>
      <c r="AX1139" s="20" t="s">
        <v>164</v>
      </c>
      <c r="AY1139" s="20">
        <v>0</v>
      </c>
      <c r="AZ1139" s="18">
        <v>0</v>
      </c>
      <c r="BA1139" s="18">
        <v>0</v>
      </c>
      <c r="BB1139" s="39" t="s">
        <v>1358</v>
      </c>
      <c r="BC1139" s="19">
        <v>0</v>
      </c>
      <c r="BD1139" s="16">
        <v>0</v>
      </c>
      <c r="BE1139" s="19">
        <v>0</v>
      </c>
      <c r="BF1139" s="19">
        <v>0</v>
      </c>
      <c r="BG1139" s="19">
        <v>0</v>
      </c>
      <c r="BH1139" s="19">
        <v>0</v>
      </c>
      <c r="BI1139" s="14">
        <v>0</v>
      </c>
      <c r="BJ1139" s="11">
        <v>0</v>
      </c>
      <c r="BK1139" s="11">
        <v>0</v>
      </c>
      <c r="BL1139" s="11">
        <v>0</v>
      </c>
      <c r="BM1139" s="11">
        <v>0</v>
      </c>
      <c r="BN1139" s="11">
        <v>0</v>
      </c>
      <c r="BO1139" s="11">
        <v>0</v>
      </c>
      <c r="BP1139" s="11">
        <v>0</v>
      </c>
      <c r="BQ1139" s="46">
        <v>0</v>
      </c>
    </row>
    <row r="1140" spans="3:69" ht="20.25" customHeight="1">
      <c r="C1140" s="222">
        <v>62000108</v>
      </c>
      <c r="D1140" s="223" t="s">
        <v>1359</v>
      </c>
      <c r="E1140" s="222">
        <v>1</v>
      </c>
      <c r="F1140" s="222">
        <v>62000108</v>
      </c>
      <c r="G1140" s="222">
        <v>0</v>
      </c>
      <c r="H1140" s="224">
        <v>0</v>
      </c>
      <c r="I1140" s="222">
        <v>1</v>
      </c>
      <c r="J1140" s="222">
        <v>0</v>
      </c>
      <c r="K1140" s="225">
        <v>0</v>
      </c>
      <c r="L1140" s="222">
        <v>0</v>
      </c>
      <c r="M1140" s="222">
        <v>0</v>
      </c>
      <c r="N1140" s="222">
        <v>2</v>
      </c>
      <c r="O1140" s="222">
        <v>4</v>
      </c>
      <c r="P1140" s="222">
        <v>1</v>
      </c>
      <c r="Q1140" s="222">
        <v>0</v>
      </c>
      <c r="R1140" s="226">
        <v>0</v>
      </c>
      <c r="S1140" s="224">
        <v>0</v>
      </c>
      <c r="T1140" s="225">
        <v>1</v>
      </c>
      <c r="U1140" s="222">
        <v>2</v>
      </c>
      <c r="V1140" s="222">
        <v>0</v>
      </c>
      <c r="W1140" s="222">
        <v>0</v>
      </c>
      <c r="X1140" s="222">
        <v>0</v>
      </c>
      <c r="Y1140" s="222">
        <v>0</v>
      </c>
      <c r="Z1140" s="222">
        <v>0</v>
      </c>
      <c r="AA1140" s="222">
        <v>0</v>
      </c>
      <c r="AB1140" s="222">
        <v>1</v>
      </c>
      <c r="AC1140" s="222">
        <v>0</v>
      </c>
      <c r="AD1140" s="222">
        <v>1</v>
      </c>
      <c r="AE1140" s="222">
        <v>0</v>
      </c>
      <c r="AF1140" s="222">
        <v>0</v>
      </c>
      <c r="AG1140" s="226">
        <v>8</v>
      </c>
      <c r="AH1140" s="226">
        <v>0</v>
      </c>
      <c r="AI1140" s="226">
        <v>0</v>
      </c>
      <c r="AJ1140" s="226">
        <v>0</v>
      </c>
      <c r="AK1140" s="222">
        <v>0</v>
      </c>
      <c r="AL1140" s="222">
        <v>0</v>
      </c>
      <c r="AM1140" s="222">
        <v>0</v>
      </c>
      <c r="AN1140" s="222">
        <v>0</v>
      </c>
      <c r="AO1140" s="222">
        <v>1000</v>
      </c>
      <c r="AP1140" s="222">
        <v>0</v>
      </c>
      <c r="AQ1140" s="222">
        <v>0</v>
      </c>
      <c r="AR1140" s="226">
        <v>92000005</v>
      </c>
      <c r="AS1140" s="222" t="s">
        <v>162</v>
      </c>
      <c r="AT1140" s="227" t="s">
        <v>163</v>
      </c>
      <c r="AU1140" s="222" t="s">
        <v>1012</v>
      </c>
      <c r="AV1140" s="222">
        <v>0</v>
      </c>
      <c r="AW1140" s="222">
        <v>40000003</v>
      </c>
      <c r="AX1140" s="223" t="s">
        <v>164</v>
      </c>
      <c r="AY1140" s="223" t="s">
        <v>162</v>
      </c>
      <c r="AZ1140" s="224">
        <v>0</v>
      </c>
      <c r="BA1140" s="224">
        <v>0</v>
      </c>
      <c r="BB1140" s="231" t="s">
        <v>1360</v>
      </c>
      <c r="BC1140" s="222">
        <v>0</v>
      </c>
      <c r="BD1140" s="225">
        <v>0</v>
      </c>
      <c r="BE1140" s="222">
        <v>0</v>
      </c>
      <c r="BF1140" s="222">
        <v>0</v>
      </c>
      <c r="BG1140" s="222">
        <v>0</v>
      </c>
      <c r="BH1140" s="222">
        <v>0</v>
      </c>
      <c r="BI1140" s="235">
        <v>0</v>
      </c>
      <c r="BJ1140" s="226">
        <v>1</v>
      </c>
      <c r="BK1140" s="11">
        <v>0</v>
      </c>
      <c r="BL1140" s="11">
        <v>0</v>
      </c>
      <c r="BM1140" s="11">
        <v>0</v>
      </c>
      <c r="BN1140" s="11">
        <v>0</v>
      </c>
      <c r="BO1140" s="11">
        <v>0</v>
      </c>
      <c r="BP1140" s="11">
        <v>0</v>
      </c>
      <c r="BQ1140" s="46">
        <v>0</v>
      </c>
    </row>
    <row r="1141" spans="3:69" ht="19.5" customHeight="1">
      <c r="C1141" s="19">
        <v>62000109</v>
      </c>
      <c r="D1141" s="20" t="s">
        <v>1361</v>
      </c>
      <c r="E1141" s="16">
        <v>1</v>
      </c>
      <c r="F1141" s="19">
        <v>62000109</v>
      </c>
      <c r="G1141" s="19">
        <v>0</v>
      </c>
      <c r="H1141" s="18">
        <v>0</v>
      </c>
      <c r="I1141" s="19">
        <v>1</v>
      </c>
      <c r="J1141" s="19">
        <v>0</v>
      </c>
      <c r="K1141" s="16">
        <v>0</v>
      </c>
      <c r="L1141" s="19">
        <v>0</v>
      </c>
      <c r="M1141" s="19">
        <v>0</v>
      </c>
      <c r="N1141" s="19">
        <v>1</v>
      </c>
      <c r="O1141" s="19">
        <v>0</v>
      </c>
      <c r="P1141" s="19">
        <v>0</v>
      </c>
      <c r="Q1141" s="19">
        <v>0</v>
      </c>
      <c r="R1141" s="11">
        <v>0</v>
      </c>
      <c r="S1141" s="18">
        <v>0</v>
      </c>
      <c r="T1141" s="16">
        <v>1</v>
      </c>
      <c r="U1141" s="19">
        <v>2</v>
      </c>
      <c r="V1141" s="19">
        <v>0</v>
      </c>
      <c r="W1141" s="19">
        <v>3.5</v>
      </c>
      <c r="X1141" s="19">
        <v>2500</v>
      </c>
      <c r="Y1141" s="19">
        <v>0</v>
      </c>
      <c r="Z1141" s="19">
        <v>0</v>
      </c>
      <c r="AA1141" s="19">
        <v>0</v>
      </c>
      <c r="AB1141" s="19">
        <v>0</v>
      </c>
      <c r="AC1141" s="19">
        <v>0</v>
      </c>
      <c r="AD1141" s="19">
        <v>12</v>
      </c>
      <c r="AE1141" s="19">
        <v>1</v>
      </c>
      <c r="AF1141" s="19">
        <v>3</v>
      </c>
      <c r="AG1141" s="11">
        <v>2</v>
      </c>
      <c r="AH1141" s="11">
        <v>2</v>
      </c>
      <c r="AI1141" s="11">
        <v>0</v>
      </c>
      <c r="AJ1141" s="11">
        <v>4</v>
      </c>
      <c r="AK1141" s="19">
        <v>0</v>
      </c>
      <c r="AL1141" s="19">
        <v>0</v>
      </c>
      <c r="AM1141" s="19">
        <v>0</v>
      </c>
      <c r="AN1141" s="19">
        <v>0.2</v>
      </c>
      <c r="AO1141" s="19">
        <v>3000</v>
      </c>
      <c r="AP1141" s="19">
        <v>0.2</v>
      </c>
      <c r="AQ1141" s="19">
        <v>10</v>
      </c>
      <c r="AR1141" s="11">
        <v>0</v>
      </c>
      <c r="AS1141" s="19">
        <v>92000013</v>
      </c>
      <c r="AT1141" s="20" t="s">
        <v>163</v>
      </c>
      <c r="AU1141" s="19" t="s">
        <v>360</v>
      </c>
      <c r="AV1141" s="19">
        <v>10003002</v>
      </c>
      <c r="AW1141" s="19">
        <v>20001040</v>
      </c>
      <c r="AX1141" s="20" t="s">
        <v>384</v>
      </c>
      <c r="AY1141" s="20">
        <v>0</v>
      </c>
      <c r="AZ1141" s="18">
        <v>0</v>
      </c>
      <c r="BA1141" s="18">
        <v>0</v>
      </c>
      <c r="BB1141" s="170" t="s">
        <v>1362</v>
      </c>
      <c r="BC1141" s="19">
        <v>0</v>
      </c>
      <c r="BD1141" s="16">
        <v>0</v>
      </c>
      <c r="BE1141" s="19">
        <v>0</v>
      </c>
      <c r="BF1141" s="19">
        <v>0</v>
      </c>
      <c r="BG1141" s="19">
        <v>0</v>
      </c>
      <c r="BH1141" s="19">
        <v>0</v>
      </c>
      <c r="BI1141" s="14">
        <v>0</v>
      </c>
      <c r="BJ1141" s="11">
        <v>0</v>
      </c>
      <c r="BK1141" s="11">
        <v>0</v>
      </c>
      <c r="BL1141" s="11">
        <v>0</v>
      </c>
      <c r="BM1141" s="11">
        <v>0</v>
      </c>
      <c r="BN1141" s="11">
        <v>0</v>
      </c>
      <c r="BO1141" s="11">
        <v>0</v>
      </c>
      <c r="BP1141" s="11">
        <v>0</v>
      </c>
      <c r="BQ1141" s="46">
        <v>0</v>
      </c>
    </row>
    <row r="1142" spans="3:69" ht="19.5" customHeight="1">
      <c r="C1142" s="63">
        <v>63001001</v>
      </c>
      <c r="D1142" s="62" t="s">
        <v>1363</v>
      </c>
      <c r="E1142" s="58">
        <v>1</v>
      </c>
      <c r="F1142" s="63">
        <v>63001001</v>
      </c>
      <c r="G1142" s="63">
        <v>0</v>
      </c>
      <c r="H1142" s="64">
        <v>0</v>
      </c>
      <c r="I1142" s="63">
        <v>1</v>
      </c>
      <c r="J1142" s="63">
        <v>0</v>
      </c>
      <c r="K1142" s="58">
        <v>0</v>
      </c>
      <c r="L1142" s="63">
        <v>0</v>
      </c>
      <c r="M1142" s="63">
        <v>0</v>
      </c>
      <c r="N1142" s="63">
        <v>2</v>
      </c>
      <c r="O1142" s="63">
        <v>12</v>
      </c>
      <c r="P1142" s="63">
        <v>1</v>
      </c>
      <c r="Q1142" s="63">
        <v>0</v>
      </c>
      <c r="R1142" s="66">
        <v>0</v>
      </c>
      <c r="S1142" s="64">
        <v>0</v>
      </c>
      <c r="T1142" s="58">
        <v>1</v>
      </c>
      <c r="U1142" s="63">
        <v>2</v>
      </c>
      <c r="V1142" s="63">
        <v>0</v>
      </c>
      <c r="W1142" s="63">
        <v>0</v>
      </c>
      <c r="X1142" s="63">
        <v>0</v>
      </c>
      <c r="Y1142" s="63">
        <v>0</v>
      </c>
      <c r="Z1142" s="63">
        <v>0</v>
      </c>
      <c r="AA1142" s="63">
        <v>0</v>
      </c>
      <c r="AB1142" s="63">
        <v>1</v>
      </c>
      <c r="AC1142" s="63">
        <v>0</v>
      </c>
      <c r="AD1142" s="63">
        <v>60</v>
      </c>
      <c r="AE1142" s="63">
        <v>1</v>
      </c>
      <c r="AF1142" s="63" t="s">
        <v>396</v>
      </c>
      <c r="AG1142" s="66">
        <v>0</v>
      </c>
      <c r="AH1142" s="66">
        <v>0</v>
      </c>
      <c r="AI1142" s="11">
        <v>0</v>
      </c>
      <c r="AJ1142" s="66">
        <v>0</v>
      </c>
      <c r="AK1142" s="63">
        <v>0</v>
      </c>
      <c r="AL1142" s="63">
        <v>0</v>
      </c>
      <c r="AM1142" s="63">
        <v>0</v>
      </c>
      <c r="AN1142" s="63">
        <v>0</v>
      </c>
      <c r="AO1142" s="63">
        <v>50000</v>
      </c>
      <c r="AP1142" s="63">
        <v>0</v>
      </c>
      <c r="AQ1142" s="63">
        <v>0</v>
      </c>
      <c r="AR1142" s="66">
        <v>0</v>
      </c>
      <c r="AS1142" s="63">
        <v>90501001</v>
      </c>
      <c r="AT1142" s="62" t="s">
        <v>162</v>
      </c>
      <c r="AU1142" s="63">
        <v>0</v>
      </c>
      <c r="AV1142" s="63">
        <v>0</v>
      </c>
      <c r="AW1142" s="63">
        <v>0</v>
      </c>
      <c r="AX1142" s="17" t="s">
        <v>1364</v>
      </c>
      <c r="AY1142" s="62">
        <v>0</v>
      </c>
      <c r="AZ1142" s="64">
        <v>0</v>
      </c>
      <c r="BA1142" s="64">
        <v>0</v>
      </c>
      <c r="BB1142" s="192" t="s">
        <v>1365</v>
      </c>
      <c r="BC1142" s="63">
        <v>0</v>
      </c>
      <c r="BD1142" s="58">
        <v>0</v>
      </c>
      <c r="BE1142" s="63">
        <v>0</v>
      </c>
      <c r="BF1142" s="63">
        <v>0</v>
      </c>
      <c r="BG1142" s="63">
        <v>0</v>
      </c>
      <c r="BH1142" s="63">
        <v>0</v>
      </c>
      <c r="BI1142" s="87">
        <v>0</v>
      </c>
      <c r="BJ1142" s="11">
        <v>1</v>
      </c>
      <c r="BK1142" s="11">
        <v>0</v>
      </c>
      <c r="BL1142" s="11">
        <v>0</v>
      </c>
      <c r="BM1142" s="11">
        <v>0</v>
      </c>
      <c r="BN1142" s="11">
        <v>0</v>
      </c>
      <c r="BO1142" s="11">
        <v>0</v>
      </c>
      <c r="BP1142" s="11">
        <v>0</v>
      </c>
      <c r="BQ1142" s="46">
        <v>0</v>
      </c>
    </row>
    <row r="1143" spans="3:69" ht="20.100000000000001" customHeight="1">
      <c r="C1143" s="16">
        <v>63001002</v>
      </c>
      <c r="D1143" s="17" t="s">
        <v>1366</v>
      </c>
      <c r="E1143" s="16">
        <v>1</v>
      </c>
      <c r="F1143" s="16">
        <v>63001002</v>
      </c>
      <c r="G1143" s="19">
        <v>0</v>
      </c>
      <c r="H1143" s="18">
        <v>0</v>
      </c>
      <c r="I1143" s="19">
        <v>1</v>
      </c>
      <c r="J1143" s="19">
        <v>0</v>
      </c>
      <c r="K1143" s="16">
        <v>0</v>
      </c>
      <c r="L1143" s="16">
        <v>0</v>
      </c>
      <c r="M1143" s="16">
        <v>0</v>
      </c>
      <c r="N1143" s="16">
        <v>8</v>
      </c>
      <c r="O1143" s="16">
        <v>0</v>
      </c>
      <c r="P1143" s="16">
        <v>0</v>
      </c>
      <c r="Q1143" s="16">
        <v>0</v>
      </c>
      <c r="R1143" s="11">
        <v>0</v>
      </c>
      <c r="S1143" s="16">
        <v>0</v>
      </c>
      <c r="T1143" s="16">
        <v>1</v>
      </c>
      <c r="U1143" s="16">
        <v>2</v>
      </c>
      <c r="V1143" s="16">
        <v>0</v>
      </c>
      <c r="W1143" s="19">
        <v>0</v>
      </c>
      <c r="X1143" s="19">
        <v>0</v>
      </c>
      <c r="Y1143" s="16">
        <v>0</v>
      </c>
      <c r="Z1143" s="16">
        <v>0</v>
      </c>
      <c r="AA1143" s="16">
        <v>0</v>
      </c>
      <c r="AB1143" s="16">
        <v>1</v>
      </c>
      <c r="AC1143" s="16">
        <v>0</v>
      </c>
      <c r="AD1143" s="16">
        <v>0</v>
      </c>
      <c r="AE1143" s="16">
        <v>2</v>
      </c>
      <c r="AF1143" s="16" t="s">
        <v>171</v>
      </c>
      <c r="AG1143" s="11">
        <v>2</v>
      </c>
      <c r="AH1143" s="11">
        <v>2</v>
      </c>
      <c r="AI1143" s="11">
        <v>0</v>
      </c>
      <c r="AJ1143" s="11">
        <v>1.5</v>
      </c>
      <c r="AK1143" s="16">
        <v>0</v>
      </c>
      <c r="AL1143" s="16">
        <v>0</v>
      </c>
      <c r="AM1143" s="16">
        <v>0</v>
      </c>
      <c r="AN1143" s="16">
        <v>0</v>
      </c>
      <c r="AO1143" s="16">
        <v>3000</v>
      </c>
      <c r="AP1143" s="16">
        <v>0</v>
      </c>
      <c r="AQ1143" s="16">
        <v>0</v>
      </c>
      <c r="AR1143" s="11">
        <v>0</v>
      </c>
      <c r="AS1143" s="16" t="s">
        <v>162</v>
      </c>
      <c r="AT1143" s="17" t="s">
        <v>162</v>
      </c>
      <c r="AU1143" s="16">
        <v>0</v>
      </c>
      <c r="AV1143" s="19">
        <v>0</v>
      </c>
      <c r="AW1143" s="19">
        <v>0</v>
      </c>
      <c r="AX1143" s="17" t="s">
        <v>164</v>
      </c>
      <c r="AY1143" s="16" t="s">
        <v>1367</v>
      </c>
      <c r="AZ1143" s="18">
        <v>0</v>
      </c>
      <c r="BA1143" s="18">
        <v>0</v>
      </c>
      <c r="BB1143" s="39" t="s">
        <v>1368</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63001003</v>
      </c>
      <c r="D1144" s="17" t="s">
        <v>1369</v>
      </c>
      <c r="E1144" s="16">
        <v>1</v>
      </c>
      <c r="F1144" s="16">
        <v>63003001</v>
      </c>
      <c r="G1144" s="16">
        <v>0</v>
      </c>
      <c r="H1144" s="18">
        <v>0</v>
      </c>
      <c r="I1144" s="19">
        <v>1</v>
      </c>
      <c r="J1144" s="19">
        <v>0</v>
      </c>
      <c r="K1144" s="16">
        <v>0</v>
      </c>
      <c r="L1144" s="16">
        <v>0</v>
      </c>
      <c r="M1144" s="16">
        <v>0</v>
      </c>
      <c r="N1144" s="16">
        <v>2</v>
      </c>
      <c r="O1144" s="16">
        <v>0</v>
      </c>
      <c r="P1144" s="16">
        <v>0</v>
      </c>
      <c r="Q1144" s="16">
        <v>0</v>
      </c>
      <c r="R1144" s="11">
        <v>0</v>
      </c>
      <c r="S1144" s="16">
        <v>0</v>
      </c>
      <c r="T1144" s="16">
        <v>1</v>
      </c>
      <c r="U1144" s="16">
        <v>0</v>
      </c>
      <c r="V1144" s="16">
        <v>0</v>
      </c>
      <c r="W1144" s="19">
        <v>0</v>
      </c>
      <c r="X1144" s="19">
        <v>0</v>
      </c>
      <c r="Y1144" s="16">
        <v>0</v>
      </c>
      <c r="Z1144" s="16">
        <v>0</v>
      </c>
      <c r="AA1144" s="16">
        <v>0</v>
      </c>
      <c r="AB1144" s="16">
        <v>1</v>
      </c>
      <c r="AC1144" s="16">
        <v>0</v>
      </c>
      <c r="AD1144" s="16">
        <v>0</v>
      </c>
      <c r="AE1144" s="16">
        <v>0</v>
      </c>
      <c r="AF1144" s="16" t="s">
        <v>162</v>
      </c>
      <c r="AG1144" s="11">
        <v>0</v>
      </c>
      <c r="AH1144" s="11">
        <v>0</v>
      </c>
      <c r="AI1144" s="11">
        <v>0</v>
      </c>
      <c r="AJ1144" s="11">
        <v>0</v>
      </c>
      <c r="AK1144" s="16">
        <v>0</v>
      </c>
      <c r="AL1144" s="16">
        <v>0</v>
      </c>
      <c r="AM1144" s="16">
        <v>0</v>
      </c>
      <c r="AN1144" s="16">
        <v>0</v>
      </c>
      <c r="AO1144" s="16">
        <v>0</v>
      </c>
      <c r="AP1144" s="16">
        <v>0</v>
      </c>
      <c r="AQ1144" s="16">
        <v>0</v>
      </c>
      <c r="AR1144" s="11">
        <v>0</v>
      </c>
      <c r="AS1144" s="16" t="s">
        <v>162</v>
      </c>
      <c r="AT1144" s="17" t="s">
        <v>162</v>
      </c>
      <c r="AU1144" s="16">
        <v>0</v>
      </c>
      <c r="AV1144" s="19">
        <v>0</v>
      </c>
      <c r="AW1144" s="19">
        <v>0</v>
      </c>
      <c r="AX1144" s="17" t="s">
        <v>162</v>
      </c>
      <c r="AY1144" s="16">
        <v>0</v>
      </c>
      <c r="AZ1144" s="18"/>
      <c r="BA1144" s="18">
        <v>0</v>
      </c>
      <c r="BB1144" s="39" t="s">
        <v>1370</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19.5" customHeight="1">
      <c r="C1145" s="16">
        <v>63001004</v>
      </c>
      <c r="D1145" s="221" t="s">
        <v>1371</v>
      </c>
      <c r="E1145" s="168">
        <v>1</v>
      </c>
      <c r="F1145" s="168">
        <v>63001004</v>
      </c>
      <c r="G1145" s="168">
        <v>0</v>
      </c>
      <c r="H1145" s="168">
        <v>0</v>
      </c>
      <c r="I1145" s="19">
        <v>1</v>
      </c>
      <c r="J1145" s="19">
        <v>0</v>
      </c>
      <c r="K1145" s="16">
        <v>0</v>
      </c>
      <c r="L1145" s="168">
        <v>0</v>
      </c>
      <c r="M1145" s="168">
        <v>0</v>
      </c>
      <c r="N1145" s="168">
        <v>2</v>
      </c>
      <c r="O1145" s="168">
        <v>17</v>
      </c>
      <c r="P1145" s="168">
        <v>0.2</v>
      </c>
      <c r="Q1145" s="168">
        <v>0</v>
      </c>
      <c r="R1145" s="11">
        <v>0</v>
      </c>
      <c r="S1145" s="168">
        <v>0</v>
      </c>
      <c r="T1145" s="168">
        <v>1</v>
      </c>
      <c r="U1145" s="168">
        <v>2</v>
      </c>
      <c r="V1145" s="168">
        <v>0</v>
      </c>
      <c r="W1145" s="168">
        <v>0</v>
      </c>
      <c r="X1145" s="168">
        <v>0</v>
      </c>
      <c r="Y1145" s="168">
        <v>0</v>
      </c>
      <c r="Z1145" s="168">
        <v>0</v>
      </c>
      <c r="AA1145" s="168">
        <v>0</v>
      </c>
      <c r="AB1145" s="16">
        <v>1</v>
      </c>
      <c r="AC1145" s="168">
        <v>0</v>
      </c>
      <c r="AD1145" s="168">
        <v>15</v>
      </c>
      <c r="AE1145" s="168">
        <v>2</v>
      </c>
      <c r="AF1145" s="168" t="s">
        <v>171</v>
      </c>
      <c r="AG1145" s="168">
        <v>2</v>
      </c>
      <c r="AH1145" s="168">
        <v>3</v>
      </c>
      <c r="AI1145" s="11">
        <v>0</v>
      </c>
      <c r="AJ1145" s="168">
        <v>1.5</v>
      </c>
      <c r="AK1145" s="168">
        <v>0</v>
      </c>
      <c r="AL1145" s="168">
        <v>0</v>
      </c>
      <c r="AM1145" s="168">
        <v>0</v>
      </c>
      <c r="AN1145" s="168">
        <v>0</v>
      </c>
      <c r="AO1145" s="168">
        <v>3000</v>
      </c>
      <c r="AP1145" s="168">
        <v>0.5</v>
      </c>
      <c r="AQ1145" s="168">
        <v>0</v>
      </c>
      <c r="AR1145" s="168">
        <v>0</v>
      </c>
      <c r="AS1145" s="168">
        <v>0</v>
      </c>
      <c r="AT1145" s="221" t="s">
        <v>162</v>
      </c>
      <c r="AU1145" s="168">
        <v>0</v>
      </c>
      <c r="AV1145" s="168">
        <v>0</v>
      </c>
      <c r="AW1145" s="168">
        <v>0</v>
      </c>
      <c r="AX1145" s="221" t="s">
        <v>164</v>
      </c>
      <c r="AY1145" s="221">
        <v>0</v>
      </c>
      <c r="AZ1145" s="168">
        <v>0</v>
      </c>
      <c r="BA1145" s="168">
        <v>0</v>
      </c>
      <c r="BB1145" s="232" t="str">
        <f>"普通攻击和释放技能都有20%概率向目标施放元素法球技能"</f>
        <v>普通攻击和释放技能都有20%概率向目标施放元素法球技能</v>
      </c>
      <c r="BC1145" s="168">
        <v>0</v>
      </c>
      <c r="BD1145" s="16">
        <v>0</v>
      </c>
      <c r="BE1145" s="168">
        <v>0</v>
      </c>
      <c r="BF1145" s="168">
        <v>0</v>
      </c>
      <c r="BG1145" s="168">
        <v>0</v>
      </c>
      <c r="BH1145" s="168">
        <v>0</v>
      </c>
      <c r="BI1145" s="339" t="s">
        <v>1372</v>
      </c>
      <c r="BJ1145" s="11">
        <v>0</v>
      </c>
      <c r="BK1145" s="11">
        <v>0</v>
      </c>
      <c r="BL1145" s="11">
        <v>0</v>
      </c>
      <c r="BM1145" s="11">
        <v>0</v>
      </c>
      <c r="BN1145" s="11">
        <v>0</v>
      </c>
      <c r="BO1145" s="11">
        <v>0</v>
      </c>
      <c r="BP1145" s="11">
        <v>0</v>
      </c>
      <c r="BQ1145" s="46">
        <v>0</v>
      </c>
    </row>
    <row r="1146" spans="3:69" ht="20.100000000000001" customHeight="1">
      <c r="C1146" s="29">
        <v>63001005</v>
      </c>
      <c r="D1146" s="40" t="s">
        <v>1373</v>
      </c>
      <c r="E1146" s="29">
        <v>1</v>
      </c>
      <c r="F1146" s="29">
        <v>63001005</v>
      </c>
      <c r="G1146" s="29">
        <v>0</v>
      </c>
      <c r="H1146" s="29">
        <v>0</v>
      </c>
      <c r="I1146" s="29">
        <v>1</v>
      </c>
      <c r="J1146" s="29">
        <v>0</v>
      </c>
      <c r="K1146" s="29">
        <v>0</v>
      </c>
      <c r="L1146" s="29">
        <v>0</v>
      </c>
      <c r="M1146" s="29">
        <v>0</v>
      </c>
      <c r="N1146" s="29">
        <v>8</v>
      </c>
      <c r="O1146" s="29">
        <v>0</v>
      </c>
      <c r="P1146" s="29">
        <v>0</v>
      </c>
      <c r="Q1146" s="29">
        <v>0</v>
      </c>
      <c r="R1146" s="29">
        <v>0</v>
      </c>
      <c r="S1146" s="29">
        <v>0</v>
      </c>
      <c r="T1146" s="29">
        <v>1</v>
      </c>
      <c r="U1146" s="29">
        <v>2</v>
      </c>
      <c r="V1146" s="29">
        <v>0</v>
      </c>
      <c r="W1146" s="29">
        <v>0</v>
      </c>
      <c r="X1146" s="29">
        <v>0</v>
      </c>
      <c r="Y1146" s="29">
        <v>0</v>
      </c>
      <c r="Z1146" s="29">
        <v>0</v>
      </c>
      <c r="AA1146" s="29">
        <v>0</v>
      </c>
      <c r="AB1146" s="29">
        <v>1</v>
      </c>
      <c r="AC1146" s="29">
        <v>0</v>
      </c>
      <c r="AD1146" s="29">
        <v>0</v>
      </c>
      <c r="AE1146" s="29">
        <v>2</v>
      </c>
      <c r="AF1146" s="29" t="s">
        <v>171</v>
      </c>
      <c r="AG1146" s="29">
        <v>2</v>
      </c>
      <c r="AH1146" s="29">
        <v>2</v>
      </c>
      <c r="AI1146" s="29">
        <v>0</v>
      </c>
      <c r="AJ1146" s="29">
        <v>1.5</v>
      </c>
      <c r="AK1146" s="29">
        <v>0</v>
      </c>
      <c r="AL1146" s="29">
        <v>0</v>
      </c>
      <c r="AM1146" s="29">
        <v>0</v>
      </c>
      <c r="AN1146" s="29">
        <v>0</v>
      </c>
      <c r="AO1146" s="29">
        <v>3000</v>
      </c>
      <c r="AP1146" s="29">
        <v>0</v>
      </c>
      <c r="AQ1146" s="29">
        <v>0</v>
      </c>
      <c r="AR1146" s="29">
        <v>0</v>
      </c>
      <c r="AS1146" s="29" t="s">
        <v>162</v>
      </c>
      <c r="AT1146" s="40" t="s">
        <v>162</v>
      </c>
      <c r="AU1146" s="29">
        <v>0</v>
      </c>
      <c r="AV1146" s="29">
        <v>0</v>
      </c>
      <c r="AW1146" s="29">
        <v>0</v>
      </c>
      <c r="AX1146" s="40" t="s">
        <v>164</v>
      </c>
      <c r="AY1146" s="29" t="s">
        <v>1374</v>
      </c>
      <c r="AZ1146" s="29">
        <v>0</v>
      </c>
      <c r="BA1146" s="29">
        <v>0</v>
      </c>
      <c r="BB1146" s="213" t="s">
        <v>1375</v>
      </c>
      <c r="BC1146" s="29">
        <v>0</v>
      </c>
      <c r="BD1146" s="29">
        <v>0</v>
      </c>
      <c r="BE1146" s="29">
        <v>0</v>
      </c>
      <c r="BF1146" s="29">
        <v>0</v>
      </c>
      <c r="BG1146" s="29">
        <v>0</v>
      </c>
      <c r="BH1146" s="29">
        <v>0</v>
      </c>
      <c r="BI1146" s="22">
        <v>0</v>
      </c>
      <c r="BJ1146" s="29">
        <v>0</v>
      </c>
      <c r="BK1146" s="29">
        <v>0</v>
      </c>
      <c r="BL1146" s="29">
        <v>0</v>
      </c>
      <c r="BM1146" s="29">
        <v>0</v>
      </c>
      <c r="BN1146" s="29">
        <v>0</v>
      </c>
      <c r="BO1146" s="29">
        <v>0</v>
      </c>
      <c r="BP1146" s="11">
        <v>0</v>
      </c>
      <c r="BQ1146" s="46">
        <v>0</v>
      </c>
    </row>
    <row r="1147" spans="3:69" ht="20.100000000000001" customHeight="1">
      <c r="C1147" s="16">
        <v>63002001</v>
      </c>
      <c r="D1147" s="17" t="s">
        <v>1376</v>
      </c>
      <c r="E1147" s="16">
        <v>1</v>
      </c>
      <c r="F1147" s="16">
        <v>63002001</v>
      </c>
      <c r="G1147" s="16">
        <v>0</v>
      </c>
      <c r="H1147" s="18">
        <v>0</v>
      </c>
      <c r="I1147" s="19">
        <v>1</v>
      </c>
      <c r="J1147" s="19">
        <v>0</v>
      </c>
      <c r="K1147" s="16">
        <v>0</v>
      </c>
      <c r="L1147" s="16">
        <v>0</v>
      </c>
      <c r="M1147" s="16">
        <v>0</v>
      </c>
      <c r="N1147" s="16">
        <v>2</v>
      </c>
      <c r="O1147" s="16">
        <v>12</v>
      </c>
      <c r="P1147" s="16">
        <v>1</v>
      </c>
      <c r="Q1147" s="16">
        <v>0</v>
      </c>
      <c r="R1147" s="11">
        <v>0</v>
      </c>
      <c r="S1147" s="16">
        <v>0</v>
      </c>
      <c r="T1147" s="16">
        <v>1</v>
      </c>
      <c r="U1147" s="16">
        <v>2</v>
      </c>
      <c r="V1147" s="16">
        <v>0</v>
      </c>
      <c r="W1147" s="19">
        <v>0</v>
      </c>
      <c r="X1147" s="19">
        <v>0</v>
      </c>
      <c r="Y1147" s="16">
        <v>0</v>
      </c>
      <c r="Z1147" s="16">
        <v>0</v>
      </c>
      <c r="AA1147" s="16">
        <v>0</v>
      </c>
      <c r="AB1147" s="16">
        <v>1</v>
      </c>
      <c r="AC1147" s="16">
        <v>0</v>
      </c>
      <c r="AD1147" s="16">
        <v>60</v>
      </c>
      <c r="AE1147" s="16">
        <v>1</v>
      </c>
      <c r="AF1147" s="16" t="s">
        <v>396</v>
      </c>
      <c r="AG1147" s="11">
        <v>0</v>
      </c>
      <c r="AH1147" s="11">
        <v>0</v>
      </c>
      <c r="AI1147" s="11">
        <v>0</v>
      </c>
      <c r="AJ1147" s="11">
        <v>0</v>
      </c>
      <c r="AK1147" s="16">
        <v>0</v>
      </c>
      <c r="AL1147" s="16">
        <v>0</v>
      </c>
      <c r="AM1147" s="16">
        <v>0</v>
      </c>
      <c r="AN1147" s="16">
        <v>0</v>
      </c>
      <c r="AO1147" s="16">
        <v>50000</v>
      </c>
      <c r="AP1147" s="16">
        <v>0</v>
      </c>
      <c r="AQ1147" s="16">
        <v>0</v>
      </c>
      <c r="AR1147" s="11">
        <v>0</v>
      </c>
      <c r="AS1147" s="16">
        <v>90502001</v>
      </c>
      <c r="AT1147" s="17" t="s">
        <v>162</v>
      </c>
      <c r="AU1147" s="16">
        <v>0</v>
      </c>
      <c r="AV1147" s="19">
        <v>0</v>
      </c>
      <c r="AW1147" s="19">
        <v>0</v>
      </c>
      <c r="AX1147" s="17" t="s">
        <v>1364</v>
      </c>
      <c r="AY1147" s="16">
        <v>0</v>
      </c>
      <c r="AZ1147" s="18">
        <v>0</v>
      </c>
      <c r="BA1147" s="18">
        <v>0</v>
      </c>
      <c r="BB1147" s="39" t="s">
        <v>1377</v>
      </c>
      <c r="BC1147" s="16">
        <v>0</v>
      </c>
      <c r="BD1147" s="16">
        <v>0</v>
      </c>
      <c r="BE1147" s="16">
        <v>0</v>
      </c>
      <c r="BF1147" s="16">
        <v>0</v>
      </c>
      <c r="BG1147" s="16">
        <v>0</v>
      </c>
      <c r="BH1147" s="16">
        <v>0</v>
      </c>
      <c r="BI1147" s="14">
        <v>0</v>
      </c>
      <c r="BJ1147" s="11">
        <v>1</v>
      </c>
      <c r="BK1147" s="11">
        <v>0</v>
      </c>
      <c r="BL1147" s="11">
        <v>0</v>
      </c>
      <c r="BM1147" s="11">
        <v>0</v>
      </c>
      <c r="BN1147" s="11">
        <v>0</v>
      </c>
      <c r="BO1147" s="11">
        <v>0</v>
      </c>
      <c r="BP1147" s="11">
        <v>0</v>
      </c>
      <c r="BQ1147" s="46">
        <v>0</v>
      </c>
    </row>
    <row r="1148" spans="3:69" ht="20.100000000000001" customHeight="1">
      <c r="C1148" s="16">
        <v>63002002</v>
      </c>
      <c r="D1148" s="17" t="s">
        <v>1369</v>
      </c>
      <c r="E1148" s="16">
        <v>1</v>
      </c>
      <c r="F1148" s="16">
        <v>63002002</v>
      </c>
      <c r="G1148" s="16">
        <v>0</v>
      </c>
      <c r="H1148" s="18">
        <v>0</v>
      </c>
      <c r="I1148" s="19">
        <v>1</v>
      </c>
      <c r="J1148" s="19">
        <v>0</v>
      </c>
      <c r="K1148" s="16">
        <v>0</v>
      </c>
      <c r="L1148" s="16">
        <v>0</v>
      </c>
      <c r="M1148" s="16">
        <v>0</v>
      </c>
      <c r="N1148" s="16">
        <v>2</v>
      </c>
      <c r="O1148" s="16">
        <v>0</v>
      </c>
      <c r="P1148" s="16">
        <v>0</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0</v>
      </c>
      <c r="BB1148" s="39" t="s">
        <v>1370</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63002003</v>
      </c>
      <c r="D1149" s="17" t="s">
        <v>1378</v>
      </c>
      <c r="E1149" s="16">
        <v>1</v>
      </c>
      <c r="F1149" s="16">
        <v>1000001</v>
      </c>
      <c r="G1149" s="16">
        <v>0</v>
      </c>
      <c r="H1149" s="18">
        <v>0</v>
      </c>
      <c r="I1149" s="19">
        <v>1</v>
      </c>
      <c r="J1149" s="19">
        <v>0</v>
      </c>
      <c r="K1149" s="16">
        <v>0</v>
      </c>
      <c r="L1149" s="16">
        <v>0</v>
      </c>
      <c r="M1149" s="16">
        <v>0</v>
      </c>
      <c r="N1149" s="16">
        <v>8</v>
      </c>
      <c r="O1149" s="16">
        <v>8</v>
      </c>
      <c r="P1149" s="16">
        <v>1</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t="s">
        <v>1379</v>
      </c>
      <c r="AZ1149" s="18"/>
      <c r="BA1149" s="18">
        <v>0</v>
      </c>
      <c r="BB1149" s="39" t="s">
        <v>1380</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19.5" customHeight="1">
      <c r="C1150" s="168">
        <v>63002004</v>
      </c>
      <c r="D1150" s="221" t="s">
        <v>1381</v>
      </c>
      <c r="E1150" s="16">
        <v>1</v>
      </c>
      <c r="F1150" s="220">
        <v>63001004</v>
      </c>
      <c r="G1150" s="19">
        <v>0</v>
      </c>
      <c r="H1150" s="18">
        <v>0</v>
      </c>
      <c r="I1150" s="16">
        <v>1</v>
      </c>
      <c r="J1150" s="19">
        <v>0</v>
      </c>
      <c r="K1150" s="16">
        <v>0</v>
      </c>
      <c r="L1150" s="19">
        <v>0</v>
      </c>
      <c r="M1150" s="19">
        <v>0</v>
      </c>
      <c r="N1150" s="19">
        <v>2</v>
      </c>
      <c r="O1150" s="19">
        <v>1</v>
      </c>
      <c r="P1150" s="19">
        <v>0.2</v>
      </c>
      <c r="Q1150" s="19">
        <v>0</v>
      </c>
      <c r="R1150" s="11">
        <v>0</v>
      </c>
      <c r="S1150" s="18">
        <v>0</v>
      </c>
      <c r="T1150" s="16">
        <v>1</v>
      </c>
      <c r="U1150" s="19">
        <v>2</v>
      </c>
      <c r="V1150" s="19">
        <v>0</v>
      </c>
      <c r="W1150" s="19">
        <v>3</v>
      </c>
      <c r="X1150" s="19">
        <v>0</v>
      </c>
      <c r="Y1150" s="19">
        <v>0</v>
      </c>
      <c r="Z1150" s="19">
        <v>0</v>
      </c>
      <c r="AA1150" s="19">
        <v>0</v>
      </c>
      <c r="AB1150" s="19">
        <v>1</v>
      </c>
      <c r="AC1150" s="19">
        <v>0</v>
      </c>
      <c r="AD1150" s="19">
        <v>5</v>
      </c>
      <c r="AE1150" s="19">
        <v>1</v>
      </c>
      <c r="AF1150" s="19">
        <v>3.5</v>
      </c>
      <c r="AG1150" s="11">
        <v>1</v>
      </c>
      <c r="AH1150" s="11">
        <v>1</v>
      </c>
      <c r="AI1150" s="11">
        <v>0</v>
      </c>
      <c r="AJ1150" s="11">
        <v>6</v>
      </c>
      <c r="AK1150" s="19">
        <v>0</v>
      </c>
      <c r="AL1150" s="19">
        <v>0</v>
      </c>
      <c r="AM1150" s="19">
        <v>0</v>
      </c>
      <c r="AN1150" s="19">
        <v>0.25</v>
      </c>
      <c r="AO1150" s="19">
        <v>3000</v>
      </c>
      <c r="AP1150" s="19">
        <v>2</v>
      </c>
      <c r="AQ1150" s="19">
        <v>0</v>
      </c>
      <c r="AR1150" s="11">
        <v>0</v>
      </c>
      <c r="AS1150" s="321" t="s">
        <v>1382</v>
      </c>
      <c r="AT1150" s="20" t="s">
        <v>163</v>
      </c>
      <c r="AU1150" s="19" t="s">
        <v>1027</v>
      </c>
      <c r="AV1150" s="19">
        <v>10003002</v>
      </c>
      <c r="AW1150" s="19">
        <v>21020101</v>
      </c>
      <c r="AX1150" s="20" t="s">
        <v>164</v>
      </c>
      <c r="AY1150" s="20">
        <v>0</v>
      </c>
      <c r="AZ1150" s="18">
        <v>0</v>
      </c>
      <c r="BA1150" s="18">
        <v>0</v>
      </c>
      <c r="BB1150" s="170" t="str">
        <f>"每次攻击有20%概率释放驭剑之击对目标范围内的怪物造成"&amp;W1150*100&amp;"%攻击伤害,并使目标眩晕2秒"</f>
        <v>每次攻击有20%概率释放驭剑之击对目标范围内的怪物造成300%攻击伤害,并使目标眩晕2秒</v>
      </c>
      <c r="BC1150" s="19">
        <v>0</v>
      </c>
      <c r="BD1150" s="16">
        <v>0</v>
      </c>
      <c r="BE1150" s="19">
        <v>0</v>
      </c>
      <c r="BF1150" s="19">
        <v>0</v>
      </c>
      <c r="BG1150" s="19">
        <v>0</v>
      </c>
      <c r="BH1150" s="19">
        <v>0</v>
      </c>
      <c r="BI1150" s="14">
        <v>0</v>
      </c>
      <c r="BJ1150" s="11">
        <v>0</v>
      </c>
      <c r="BK1150" s="11">
        <v>0</v>
      </c>
      <c r="BL1150" s="11">
        <v>0</v>
      </c>
      <c r="BM1150" s="11">
        <v>0</v>
      </c>
      <c r="BN1150" s="11">
        <v>0</v>
      </c>
      <c r="BO1150" s="11">
        <v>0</v>
      </c>
      <c r="BP1150" s="11">
        <v>0</v>
      </c>
      <c r="BQ1150" s="46">
        <v>0</v>
      </c>
    </row>
    <row r="1151" spans="3:69" ht="20.100000000000001" customHeight="1">
      <c r="C1151" s="16">
        <v>63002005</v>
      </c>
      <c r="D1151" s="17" t="s">
        <v>1383</v>
      </c>
      <c r="E1151" s="16">
        <v>1</v>
      </c>
      <c r="F1151" s="16">
        <v>61012101</v>
      </c>
      <c r="G1151" s="16">
        <v>0</v>
      </c>
      <c r="H1151" s="18">
        <v>0</v>
      </c>
      <c r="I1151" s="16">
        <v>1</v>
      </c>
      <c r="J1151" s="16">
        <v>0</v>
      </c>
      <c r="K1151" s="16">
        <v>0</v>
      </c>
      <c r="L1151" s="16">
        <v>0</v>
      </c>
      <c r="M1151" s="16">
        <v>0</v>
      </c>
      <c r="N1151" s="16">
        <v>2</v>
      </c>
      <c r="O1151" s="16">
        <v>1</v>
      </c>
      <c r="P1151" s="16">
        <v>0.4</v>
      </c>
      <c r="Q1151" s="16">
        <v>0</v>
      </c>
      <c r="R1151" s="11">
        <v>0</v>
      </c>
      <c r="S1151" s="16">
        <v>0</v>
      </c>
      <c r="T1151" s="16">
        <v>1</v>
      </c>
      <c r="U1151" s="16">
        <v>1</v>
      </c>
      <c r="V1151" s="16">
        <v>0</v>
      </c>
      <c r="W1151" s="16">
        <v>2</v>
      </c>
      <c r="X1151" s="16">
        <v>500</v>
      </c>
      <c r="Y1151" s="16">
        <v>0</v>
      </c>
      <c r="Z1151" s="16">
        <v>0</v>
      </c>
      <c r="AA1151" s="16">
        <v>0</v>
      </c>
      <c r="AB1151" s="16">
        <v>1</v>
      </c>
      <c r="AC1151" s="16">
        <v>0</v>
      </c>
      <c r="AD1151" s="16">
        <v>3</v>
      </c>
      <c r="AE1151" s="16">
        <v>2</v>
      </c>
      <c r="AF1151" s="16" t="s">
        <v>882</v>
      </c>
      <c r="AG1151" s="11">
        <v>2</v>
      </c>
      <c r="AH1151" s="11">
        <v>0</v>
      </c>
      <c r="AI1151" s="11">
        <v>0</v>
      </c>
      <c r="AJ1151" s="11">
        <v>1.5</v>
      </c>
      <c r="AK1151" s="16">
        <v>0</v>
      </c>
      <c r="AL1151" s="16">
        <v>0</v>
      </c>
      <c r="AM1151" s="16">
        <v>0</v>
      </c>
      <c r="AN1151" s="16">
        <v>0</v>
      </c>
      <c r="AO1151" s="16">
        <v>3000</v>
      </c>
      <c r="AP1151" s="16">
        <v>0</v>
      </c>
      <c r="AQ1151" s="16">
        <v>0</v>
      </c>
      <c r="AR1151" s="11">
        <v>0</v>
      </c>
      <c r="AS1151" s="16">
        <v>0</v>
      </c>
      <c r="AT1151" s="17" t="s">
        <v>218</v>
      </c>
      <c r="AU1151" s="16" t="s">
        <v>883</v>
      </c>
      <c r="AV1151" s="19">
        <v>10001007</v>
      </c>
      <c r="AW1151" s="19">
        <v>21000010</v>
      </c>
      <c r="AX1151" s="17" t="s">
        <v>164</v>
      </c>
      <c r="AY1151" s="16">
        <v>0</v>
      </c>
      <c r="AZ1151" s="18">
        <v>0</v>
      </c>
      <c r="BA1151" s="18">
        <v>0</v>
      </c>
      <c r="BB1151" s="156" t="str">
        <f>"每次攻击有40%概率立即对目标范围内的怪物造成"&amp;W1151*100&amp;"%攻击伤害+"&amp;X1151&amp;"点固定伤害"</f>
        <v>每次攻击有40%概率立即对目标范围内的怪物造成200%攻击伤害+500点固定伤害</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63003001</v>
      </c>
      <c r="D1152" s="17" t="s">
        <v>1384</v>
      </c>
      <c r="E1152" s="16">
        <v>1</v>
      </c>
      <c r="F1152" s="16">
        <v>63003001</v>
      </c>
      <c r="G1152" s="16">
        <v>0</v>
      </c>
      <c r="H1152" s="18">
        <v>0</v>
      </c>
      <c r="I1152" s="19">
        <v>1</v>
      </c>
      <c r="J1152" s="19">
        <v>0</v>
      </c>
      <c r="K1152" s="16">
        <v>0</v>
      </c>
      <c r="L1152" s="16">
        <v>0</v>
      </c>
      <c r="M1152" s="16">
        <v>0</v>
      </c>
      <c r="N1152" s="16">
        <v>2</v>
      </c>
      <c r="O1152" s="16">
        <v>12</v>
      </c>
      <c r="P1152" s="16">
        <v>1</v>
      </c>
      <c r="Q1152" s="16">
        <v>0</v>
      </c>
      <c r="R1152" s="11">
        <v>0</v>
      </c>
      <c r="S1152" s="16">
        <v>0</v>
      </c>
      <c r="T1152" s="16">
        <v>1</v>
      </c>
      <c r="U1152" s="16">
        <v>2</v>
      </c>
      <c r="V1152" s="16">
        <v>0</v>
      </c>
      <c r="W1152" s="19">
        <v>0</v>
      </c>
      <c r="X1152" s="19">
        <v>0</v>
      </c>
      <c r="Y1152" s="16">
        <v>0</v>
      </c>
      <c r="Z1152" s="16">
        <v>0</v>
      </c>
      <c r="AA1152" s="16">
        <v>0</v>
      </c>
      <c r="AB1152" s="16">
        <v>1</v>
      </c>
      <c r="AC1152" s="16">
        <v>0</v>
      </c>
      <c r="AD1152" s="16">
        <v>60</v>
      </c>
      <c r="AE1152" s="16">
        <v>1</v>
      </c>
      <c r="AF1152" s="16">
        <v>10</v>
      </c>
      <c r="AG1152" s="11">
        <v>0</v>
      </c>
      <c r="AH1152" s="11">
        <v>0</v>
      </c>
      <c r="AI1152" s="11">
        <v>0</v>
      </c>
      <c r="AJ1152" s="11">
        <v>0</v>
      </c>
      <c r="AK1152" s="16">
        <v>0</v>
      </c>
      <c r="AL1152" s="16">
        <v>0</v>
      </c>
      <c r="AM1152" s="16">
        <v>0</v>
      </c>
      <c r="AN1152" s="16">
        <v>0</v>
      </c>
      <c r="AO1152" s="16">
        <v>50000</v>
      </c>
      <c r="AP1152" s="16">
        <v>0</v>
      </c>
      <c r="AQ1152" s="16">
        <v>0</v>
      </c>
      <c r="AR1152" s="11">
        <v>90503001</v>
      </c>
      <c r="AS1152" s="16">
        <v>90503001</v>
      </c>
      <c r="AT1152" s="17" t="s">
        <v>162</v>
      </c>
      <c r="AU1152" s="16">
        <v>0</v>
      </c>
      <c r="AV1152" s="19">
        <v>0</v>
      </c>
      <c r="AW1152" s="19">
        <v>0</v>
      </c>
      <c r="AX1152" s="17" t="s">
        <v>1364</v>
      </c>
      <c r="AY1152" s="16">
        <v>0</v>
      </c>
      <c r="AZ1152" s="18">
        <v>0</v>
      </c>
      <c r="BA1152" s="18">
        <v>0</v>
      </c>
      <c r="BB1152" s="39" t="s">
        <v>1385</v>
      </c>
      <c r="BC1152" s="16">
        <v>0</v>
      </c>
      <c r="BD1152" s="16">
        <v>0</v>
      </c>
      <c r="BE1152" s="16">
        <v>0</v>
      </c>
      <c r="BF1152" s="16">
        <v>0</v>
      </c>
      <c r="BG1152" s="16">
        <v>0</v>
      </c>
      <c r="BH1152" s="16">
        <v>0</v>
      </c>
      <c r="BI1152" s="14">
        <v>0</v>
      </c>
      <c r="BJ1152" s="11">
        <v>1</v>
      </c>
      <c r="BK1152" s="11">
        <v>0</v>
      </c>
      <c r="BL1152" s="11">
        <v>0</v>
      </c>
      <c r="BM1152" s="11">
        <v>0</v>
      </c>
      <c r="BN1152" s="11">
        <v>0</v>
      </c>
      <c r="BO1152" s="11">
        <v>0</v>
      </c>
      <c r="BP1152" s="11">
        <v>0</v>
      </c>
      <c r="BQ1152" s="46">
        <v>0</v>
      </c>
    </row>
    <row r="1153" spans="3:69" ht="20.100000000000001" customHeight="1">
      <c r="C1153" s="16">
        <v>63003002</v>
      </c>
      <c r="D1153" s="17" t="s">
        <v>1386</v>
      </c>
      <c r="E1153" s="16">
        <v>1</v>
      </c>
      <c r="F1153" s="16">
        <v>63003002</v>
      </c>
      <c r="G1153" s="16">
        <v>0</v>
      </c>
      <c r="H1153" s="18">
        <v>0</v>
      </c>
      <c r="I1153" s="19">
        <v>1</v>
      </c>
      <c r="J1153" s="19">
        <v>0</v>
      </c>
      <c r="K1153" s="16">
        <v>0</v>
      </c>
      <c r="L1153" s="16">
        <v>0</v>
      </c>
      <c r="M1153" s="16">
        <v>0</v>
      </c>
      <c r="N1153" s="16">
        <v>2</v>
      </c>
      <c r="O1153" s="16">
        <v>0</v>
      </c>
      <c r="P1153" s="16">
        <v>0</v>
      </c>
      <c r="Q1153" s="16">
        <v>0</v>
      </c>
      <c r="R1153" s="11">
        <v>0</v>
      </c>
      <c r="S1153" s="16">
        <v>0</v>
      </c>
      <c r="T1153" s="16">
        <v>1</v>
      </c>
      <c r="U1153" s="16">
        <v>0</v>
      </c>
      <c r="V1153" s="16">
        <v>0</v>
      </c>
      <c r="W1153" s="19">
        <v>0</v>
      </c>
      <c r="X1153" s="19">
        <v>0</v>
      </c>
      <c r="Y1153" s="16">
        <v>0</v>
      </c>
      <c r="Z1153" s="16">
        <v>0</v>
      </c>
      <c r="AA1153" s="16">
        <v>0</v>
      </c>
      <c r="AB1153" s="16">
        <v>1</v>
      </c>
      <c r="AC1153" s="16">
        <v>0</v>
      </c>
      <c r="AD1153" s="16">
        <v>0</v>
      </c>
      <c r="AE1153" s="16">
        <v>0</v>
      </c>
      <c r="AF1153" s="16" t="s">
        <v>162</v>
      </c>
      <c r="AG1153" s="11">
        <v>0</v>
      </c>
      <c r="AH1153" s="11">
        <v>0</v>
      </c>
      <c r="AI1153" s="11">
        <v>0</v>
      </c>
      <c r="AJ1153" s="11">
        <v>0</v>
      </c>
      <c r="AK1153" s="16">
        <v>0</v>
      </c>
      <c r="AL1153" s="16">
        <v>0</v>
      </c>
      <c r="AM1153" s="16">
        <v>0</v>
      </c>
      <c r="AN1153" s="16">
        <v>0</v>
      </c>
      <c r="AO1153" s="16">
        <v>0</v>
      </c>
      <c r="AP1153" s="16">
        <v>0</v>
      </c>
      <c r="AQ1153" s="16">
        <v>0</v>
      </c>
      <c r="AR1153" s="11">
        <v>0</v>
      </c>
      <c r="AS1153" s="16" t="s">
        <v>162</v>
      </c>
      <c r="AT1153" s="17" t="s">
        <v>162</v>
      </c>
      <c r="AU1153" s="16">
        <v>0</v>
      </c>
      <c r="AV1153" s="19">
        <v>0</v>
      </c>
      <c r="AW1153" s="19">
        <v>0</v>
      </c>
      <c r="AX1153" s="17" t="s">
        <v>162</v>
      </c>
      <c r="AY1153" s="16">
        <v>0</v>
      </c>
      <c r="AZ1153" s="18"/>
      <c r="BA1153" s="18">
        <v>0</v>
      </c>
      <c r="BB1153" s="39" t="s">
        <v>1387</v>
      </c>
      <c r="BC1153" s="16">
        <v>0</v>
      </c>
      <c r="BD1153" s="16">
        <v>0</v>
      </c>
      <c r="BE1153" s="16">
        <v>0</v>
      </c>
      <c r="BF1153" s="16">
        <v>0</v>
      </c>
      <c r="BG1153" s="16">
        <v>0</v>
      </c>
      <c r="BH1153" s="16">
        <v>0</v>
      </c>
      <c r="BI1153" s="14">
        <v>0</v>
      </c>
      <c r="BJ1153" s="11">
        <v>0</v>
      </c>
      <c r="BK1153" s="11">
        <v>0</v>
      </c>
      <c r="BL1153" s="11">
        <v>0</v>
      </c>
      <c r="BM1153" s="11">
        <v>0</v>
      </c>
      <c r="BN1153" s="11">
        <v>0</v>
      </c>
      <c r="BO1153" s="11">
        <v>0</v>
      </c>
      <c r="BP1153" s="11">
        <v>0</v>
      </c>
      <c r="BQ1153" s="46">
        <v>0</v>
      </c>
    </row>
    <row r="1154" spans="3:69" ht="20.100000000000001" customHeight="1">
      <c r="C1154" s="16">
        <v>63003003</v>
      </c>
      <c r="D1154" s="17" t="s">
        <v>1388</v>
      </c>
      <c r="E1154" s="16">
        <v>1</v>
      </c>
      <c r="F1154" s="16">
        <v>1000002</v>
      </c>
      <c r="G1154" s="16">
        <v>0</v>
      </c>
      <c r="H1154" s="18">
        <v>0</v>
      </c>
      <c r="I1154" s="19">
        <v>1</v>
      </c>
      <c r="J1154" s="19">
        <v>0</v>
      </c>
      <c r="K1154" s="16">
        <v>0</v>
      </c>
      <c r="L1154" s="16">
        <v>0</v>
      </c>
      <c r="M1154" s="16">
        <v>0</v>
      </c>
      <c r="N1154" s="16">
        <v>8</v>
      </c>
      <c r="O1154" s="16">
        <v>8</v>
      </c>
      <c r="P1154" s="16">
        <v>2</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t="s">
        <v>1389</v>
      </c>
      <c r="AZ1154" s="18"/>
      <c r="BA1154" s="18">
        <v>0</v>
      </c>
      <c r="BB1154" s="39" t="s">
        <v>1390</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63003004</v>
      </c>
      <c r="D1155" s="221" t="s">
        <v>1391</v>
      </c>
      <c r="E1155" s="168">
        <v>1</v>
      </c>
      <c r="F1155" s="168">
        <v>63001004</v>
      </c>
      <c r="G1155" s="168">
        <v>0</v>
      </c>
      <c r="H1155" s="168">
        <v>0</v>
      </c>
      <c r="I1155" s="19">
        <v>1</v>
      </c>
      <c r="J1155" s="19">
        <v>0</v>
      </c>
      <c r="K1155" s="16">
        <v>0</v>
      </c>
      <c r="L1155" s="168">
        <v>0</v>
      </c>
      <c r="M1155" s="168">
        <v>0</v>
      </c>
      <c r="N1155" s="168">
        <v>2</v>
      </c>
      <c r="O1155" s="168">
        <v>5</v>
      </c>
      <c r="P1155" s="168">
        <v>0.15</v>
      </c>
      <c r="Q1155" s="168">
        <v>0</v>
      </c>
      <c r="R1155" s="11">
        <v>0</v>
      </c>
      <c r="S1155" s="168">
        <v>0</v>
      </c>
      <c r="T1155" s="168">
        <v>1</v>
      </c>
      <c r="U1155" s="168">
        <v>2</v>
      </c>
      <c r="V1155" s="168">
        <v>0</v>
      </c>
      <c r="W1155" s="168">
        <v>0</v>
      </c>
      <c r="X1155" s="168">
        <v>0</v>
      </c>
      <c r="Y1155" s="168">
        <v>0</v>
      </c>
      <c r="Z1155" s="168">
        <v>0</v>
      </c>
      <c r="AA1155" s="168">
        <v>0</v>
      </c>
      <c r="AB1155" s="16">
        <v>1</v>
      </c>
      <c r="AC1155" s="168">
        <v>0</v>
      </c>
      <c r="AD1155" s="168">
        <v>6</v>
      </c>
      <c r="AE1155" s="168">
        <v>1</v>
      </c>
      <c r="AF1155" s="168">
        <v>1</v>
      </c>
      <c r="AG1155" s="168">
        <v>2</v>
      </c>
      <c r="AH1155" s="168">
        <v>0</v>
      </c>
      <c r="AI1155" s="11">
        <v>0</v>
      </c>
      <c r="AJ1155" s="168">
        <v>2</v>
      </c>
      <c r="AK1155" s="168">
        <v>0</v>
      </c>
      <c r="AL1155" s="168">
        <v>0</v>
      </c>
      <c r="AM1155" s="168">
        <v>0</v>
      </c>
      <c r="AN1155" s="16">
        <v>0</v>
      </c>
      <c r="AO1155" s="168">
        <v>10000</v>
      </c>
      <c r="AP1155" s="168">
        <v>0.5</v>
      </c>
      <c r="AQ1155" s="168">
        <v>0</v>
      </c>
      <c r="AR1155" s="168">
        <v>0</v>
      </c>
      <c r="AS1155" s="168" t="s">
        <v>162</v>
      </c>
      <c r="AT1155" s="221" t="s">
        <v>163</v>
      </c>
      <c r="AU1155" s="168">
        <v>0</v>
      </c>
      <c r="AV1155" s="168">
        <v>0</v>
      </c>
      <c r="AW1155" s="168">
        <v>0</v>
      </c>
      <c r="AX1155" s="221" t="s">
        <v>164</v>
      </c>
      <c r="AY1155" s="221" t="s">
        <v>162</v>
      </c>
      <c r="AZ1155" s="168">
        <v>0</v>
      </c>
      <c r="BA1155" s="168">
        <v>0</v>
      </c>
      <c r="BB1155" s="232" t="s">
        <v>1392</v>
      </c>
      <c r="BC1155" s="168">
        <v>0</v>
      </c>
      <c r="BD1155" s="16">
        <v>0</v>
      </c>
      <c r="BE1155" s="168">
        <v>0</v>
      </c>
      <c r="BF1155" s="168">
        <v>0</v>
      </c>
      <c r="BG1155" s="168">
        <v>0</v>
      </c>
      <c r="BH1155" s="168">
        <v>0</v>
      </c>
      <c r="BI1155" s="340" t="s">
        <v>1393</v>
      </c>
      <c r="BJ1155" s="11">
        <v>1</v>
      </c>
      <c r="BK1155" s="11">
        <v>0</v>
      </c>
      <c r="BL1155" s="11">
        <v>0</v>
      </c>
      <c r="BM1155" s="11">
        <v>0</v>
      </c>
      <c r="BN1155" s="11">
        <v>0</v>
      </c>
      <c r="BO1155" s="11">
        <v>0</v>
      </c>
      <c r="BP1155" s="11">
        <v>0</v>
      </c>
      <c r="BQ1155" s="46">
        <v>0</v>
      </c>
    </row>
    <row r="1156" spans="3:69" ht="20.100000000000001" customHeight="1">
      <c r="C1156" s="16">
        <v>63003005</v>
      </c>
      <c r="D1156" s="17" t="s">
        <v>1394</v>
      </c>
      <c r="E1156" s="16">
        <v>1</v>
      </c>
      <c r="F1156" s="16">
        <v>1000003</v>
      </c>
      <c r="G1156" s="16">
        <v>0</v>
      </c>
      <c r="H1156" s="18">
        <v>0</v>
      </c>
      <c r="I1156" s="19">
        <v>1</v>
      </c>
      <c r="J1156" s="19">
        <v>0</v>
      </c>
      <c r="K1156" s="16">
        <v>0</v>
      </c>
      <c r="L1156" s="16">
        <v>0</v>
      </c>
      <c r="M1156" s="16">
        <v>0</v>
      </c>
      <c r="N1156" s="16">
        <v>8</v>
      </c>
      <c r="O1156" s="16">
        <v>8</v>
      </c>
      <c r="P1156" s="16">
        <v>3</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v>0</v>
      </c>
      <c r="AZ1156" s="18"/>
      <c r="BA1156" s="18">
        <v>1</v>
      </c>
      <c r="BB1156" s="39" t="s">
        <v>1395</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63101001</v>
      </c>
      <c r="D1157" s="17" t="s">
        <v>1396</v>
      </c>
      <c r="E1157" s="16">
        <v>1</v>
      </c>
      <c r="F1157" s="16">
        <v>63001001</v>
      </c>
      <c r="G1157" s="16">
        <v>0</v>
      </c>
      <c r="H1157" s="18">
        <v>0</v>
      </c>
      <c r="I1157" s="19">
        <v>1</v>
      </c>
      <c r="J1157" s="19">
        <v>0</v>
      </c>
      <c r="K1157" s="16">
        <v>0</v>
      </c>
      <c r="L1157" s="16">
        <v>0</v>
      </c>
      <c r="M1157" s="16">
        <v>0</v>
      </c>
      <c r="N1157" s="16">
        <v>2</v>
      </c>
      <c r="O1157" s="16">
        <v>12</v>
      </c>
      <c r="P1157" s="16">
        <v>1</v>
      </c>
      <c r="Q1157" s="16">
        <v>0</v>
      </c>
      <c r="R1157" s="11">
        <v>0</v>
      </c>
      <c r="S1157" s="16">
        <v>0</v>
      </c>
      <c r="T1157" s="16">
        <v>1</v>
      </c>
      <c r="U1157" s="16">
        <v>2</v>
      </c>
      <c r="V1157" s="16">
        <v>0</v>
      </c>
      <c r="W1157" s="19">
        <v>0</v>
      </c>
      <c r="X1157" s="19">
        <v>0</v>
      </c>
      <c r="Y1157" s="16">
        <v>0</v>
      </c>
      <c r="Z1157" s="16">
        <v>0</v>
      </c>
      <c r="AA1157" s="16">
        <v>0</v>
      </c>
      <c r="AB1157" s="16">
        <v>1</v>
      </c>
      <c r="AC1157" s="16">
        <v>0</v>
      </c>
      <c r="AD1157" s="16">
        <v>60</v>
      </c>
      <c r="AE1157" s="16">
        <v>1</v>
      </c>
      <c r="AF1157" s="16">
        <v>10</v>
      </c>
      <c r="AG1157" s="11">
        <v>0</v>
      </c>
      <c r="AH1157" s="11">
        <v>0</v>
      </c>
      <c r="AI1157" s="11">
        <v>0</v>
      </c>
      <c r="AJ1157" s="11">
        <v>0</v>
      </c>
      <c r="AK1157" s="16">
        <v>0</v>
      </c>
      <c r="AL1157" s="16">
        <v>0</v>
      </c>
      <c r="AM1157" s="16">
        <v>0</v>
      </c>
      <c r="AN1157" s="16">
        <v>0</v>
      </c>
      <c r="AO1157" s="16">
        <v>50000</v>
      </c>
      <c r="AP1157" s="16">
        <v>0</v>
      </c>
      <c r="AQ1157" s="16">
        <v>0</v>
      </c>
      <c r="AR1157" s="11">
        <v>0</v>
      </c>
      <c r="AS1157" s="16">
        <v>90511003</v>
      </c>
      <c r="AT1157" s="17" t="s">
        <v>162</v>
      </c>
      <c r="AU1157" s="16">
        <v>0</v>
      </c>
      <c r="AV1157" s="19">
        <v>0</v>
      </c>
      <c r="AW1157" s="19">
        <v>0</v>
      </c>
      <c r="AX1157" s="17" t="s">
        <v>1364</v>
      </c>
      <c r="AY1157" s="16">
        <v>0</v>
      </c>
      <c r="AZ1157" s="18">
        <v>0</v>
      </c>
      <c r="BA1157" s="18">
        <v>0</v>
      </c>
      <c r="BB1157" s="39" t="s">
        <v>1397</v>
      </c>
      <c r="BC1157" s="16">
        <v>0</v>
      </c>
      <c r="BD1157" s="16">
        <v>0</v>
      </c>
      <c r="BE1157" s="16">
        <v>0</v>
      </c>
      <c r="BF1157" s="16">
        <v>0</v>
      </c>
      <c r="BG1157" s="16">
        <v>0</v>
      </c>
      <c r="BH1157" s="16">
        <v>0</v>
      </c>
      <c r="BI1157" s="14">
        <v>0</v>
      </c>
      <c r="BJ1157" s="11">
        <v>1</v>
      </c>
      <c r="BK1157" s="11">
        <v>0</v>
      </c>
      <c r="BL1157" s="11">
        <v>0</v>
      </c>
      <c r="BM1157" s="11">
        <v>0</v>
      </c>
      <c r="BN1157" s="11">
        <v>0</v>
      </c>
      <c r="BO1157" s="11">
        <v>0</v>
      </c>
      <c r="BP1157" s="11">
        <v>0</v>
      </c>
      <c r="BQ1157" s="46">
        <v>0</v>
      </c>
    </row>
    <row r="1158" spans="3:69" ht="20.100000000000001" customHeight="1">
      <c r="C1158" s="16">
        <v>63101002</v>
      </c>
      <c r="D1158" s="17" t="s">
        <v>1398</v>
      </c>
      <c r="E1158" s="16">
        <v>1</v>
      </c>
      <c r="F1158" s="16">
        <v>1000003</v>
      </c>
      <c r="G1158" s="16">
        <v>0</v>
      </c>
      <c r="H1158" s="18">
        <v>0</v>
      </c>
      <c r="I1158" s="19">
        <v>1</v>
      </c>
      <c r="J1158" s="19">
        <v>0</v>
      </c>
      <c r="K1158" s="16">
        <v>0</v>
      </c>
      <c r="L1158" s="16">
        <v>0</v>
      </c>
      <c r="M1158" s="16">
        <v>0</v>
      </c>
      <c r="N1158" s="16">
        <v>8</v>
      </c>
      <c r="O1158" s="16">
        <v>8</v>
      </c>
      <c r="P1158" s="16">
        <v>3</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t="s">
        <v>1399</v>
      </c>
      <c r="AZ1158" s="18"/>
      <c r="BA1158" s="18">
        <v>0</v>
      </c>
      <c r="BB1158" s="39" t="s">
        <v>1400</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63101003</v>
      </c>
      <c r="D1159" s="17" t="s">
        <v>1401</v>
      </c>
      <c r="E1159" s="16">
        <v>1</v>
      </c>
      <c r="F1159" s="16">
        <v>63001003</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c r="BA1159" s="18">
        <v>0</v>
      </c>
      <c r="BB1159" s="39" t="s">
        <v>1402</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63101004</v>
      </c>
      <c r="D1160" s="221" t="s">
        <v>1403</v>
      </c>
      <c r="E1160" s="168">
        <v>1</v>
      </c>
      <c r="F1160" s="168">
        <v>63001004</v>
      </c>
      <c r="G1160" s="168">
        <v>0</v>
      </c>
      <c r="H1160" s="168">
        <v>0</v>
      </c>
      <c r="I1160" s="19">
        <v>1</v>
      </c>
      <c r="J1160" s="19">
        <v>0</v>
      </c>
      <c r="K1160" s="16">
        <v>0</v>
      </c>
      <c r="L1160" s="168">
        <v>0</v>
      </c>
      <c r="M1160" s="168">
        <v>0</v>
      </c>
      <c r="N1160" s="168">
        <v>2</v>
      </c>
      <c r="O1160" s="168">
        <v>17</v>
      </c>
      <c r="P1160" s="168">
        <v>0.15</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0.5</v>
      </c>
      <c r="AQ1160" s="168">
        <v>0</v>
      </c>
      <c r="AR1160" s="168">
        <v>0</v>
      </c>
      <c r="AS1160" s="168" t="s">
        <v>162</v>
      </c>
      <c r="AT1160" s="221"/>
      <c r="AU1160" s="168">
        <v>0</v>
      </c>
      <c r="AV1160" s="168">
        <v>0</v>
      </c>
      <c r="AW1160" s="168">
        <v>0</v>
      </c>
      <c r="AX1160" s="221" t="s">
        <v>164</v>
      </c>
      <c r="AY1160" s="221" t="s">
        <v>162</v>
      </c>
      <c r="AZ1160" s="168">
        <v>0</v>
      </c>
      <c r="BA1160" s="168">
        <v>0</v>
      </c>
      <c r="BB1160" s="232" t="s">
        <v>1404</v>
      </c>
      <c r="BC1160" s="168">
        <v>0</v>
      </c>
      <c r="BD1160" s="16">
        <v>0</v>
      </c>
      <c r="BE1160" s="168">
        <v>0</v>
      </c>
      <c r="BF1160" s="168">
        <v>0</v>
      </c>
      <c r="BG1160" s="168">
        <v>0</v>
      </c>
      <c r="BH1160" s="168">
        <v>0</v>
      </c>
      <c r="BI1160" s="340" t="s">
        <v>1405</v>
      </c>
      <c r="BJ1160" s="11">
        <v>0</v>
      </c>
      <c r="BK1160" s="11">
        <v>0</v>
      </c>
      <c r="BL1160" s="11">
        <v>0</v>
      </c>
      <c r="BM1160" s="11">
        <v>0</v>
      </c>
      <c r="BN1160" s="11">
        <v>0</v>
      </c>
      <c r="BO1160" s="11">
        <v>0</v>
      </c>
      <c r="BP1160" s="11">
        <v>0</v>
      </c>
      <c r="BQ1160" s="46">
        <v>0</v>
      </c>
    </row>
    <row r="1161" spans="3:69" ht="20.100000000000001" customHeight="1">
      <c r="C1161" s="16">
        <v>63102001</v>
      </c>
      <c r="D1161" s="17" t="s">
        <v>1406</v>
      </c>
      <c r="E1161" s="16">
        <v>1</v>
      </c>
      <c r="F1161" s="16">
        <v>63002001</v>
      </c>
      <c r="G1161" s="16">
        <v>0</v>
      </c>
      <c r="H1161" s="18">
        <v>0</v>
      </c>
      <c r="I1161" s="19">
        <v>1</v>
      </c>
      <c r="J1161" s="19">
        <v>0</v>
      </c>
      <c r="K1161" s="16">
        <v>0</v>
      </c>
      <c r="L1161" s="16">
        <v>0</v>
      </c>
      <c r="M1161" s="16">
        <v>0</v>
      </c>
      <c r="N1161" s="16">
        <v>2</v>
      </c>
      <c r="O1161" s="16">
        <v>12</v>
      </c>
      <c r="P1161" s="16">
        <v>1</v>
      </c>
      <c r="Q1161" s="16">
        <v>0</v>
      </c>
      <c r="R1161" s="11">
        <v>0</v>
      </c>
      <c r="S1161" s="16">
        <v>0</v>
      </c>
      <c r="T1161" s="16">
        <v>1</v>
      </c>
      <c r="U1161" s="16">
        <v>2</v>
      </c>
      <c r="V1161" s="16">
        <v>0</v>
      </c>
      <c r="W1161" s="19">
        <v>0</v>
      </c>
      <c r="X1161" s="19">
        <v>0</v>
      </c>
      <c r="Y1161" s="16">
        <v>0</v>
      </c>
      <c r="Z1161" s="16">
        <v>0</v>
      </c>
      <c r="AA1161" s="16">
        <v>0</v>
      </c>
      <c r="AB1161" s="16">
        <v>1</v>
      </c>
      <c r="AC1161" s="16">
        <v>0</v>
      </c>
      <c r="AD1161" s="16">
        <v>60</v>
      </c>
      <c r="AE1161" s="16">
        <v>1</v>
      </c>
      <c r="AF1161" s="16">
        <v>10</v>
      </c>
      <c r="AG1161" s="11">
        <v>0</v>
      </c>
      <c r="AH1161" s="11">
        <v>0</v>
      </c>
      <c r="AI1161" s="11">
        <v>0</v>
      </c>
      <c r="AJ1161" s="11">
        <v>0</v>
      </c>
      <c r="AK1161" s="16">
        <v>0</v>
      </c>
      <c r="AL1161" s="16">
        <v>0</v>
      </c>
      <c r="AM1161" s="16">
        <v>0</v>
      </c>
      <c r="AN1161" s="16">
        <v>0</v>
      </c>
      <c r="AO1161" s="16">
        <v>50000</v>
      </c>
      <c r="AP1161" s="16">
        <v>0</v>
      </c>
      <c r="AQ1161" s="16">
        <v>0</v>
      </c>
      <c r="AR1161" s="11">
        <v>0</v>
      </c>
      <c r="AS1161" s="16">
        <v>90512001</v>
      </c>
      <c r="AT1161" s="17" t="s">
        <v>162</v>
      </c>
      <c r="AU1161" s="16">
        <v>0</v>
      </c>
      <c r="AV1161" s="19">
        <v>0</v>
      </c>
      <c r="AW1161" s="19">
        <v>0</v>
      </c>
      <c r="AX1161" s="17" t="s">
        <v>1364</v>
      </c>
      <c r="AY1161" s="16">
        <v>0</v>
      </c>
      <c r="AZ1161" s="18">
        <v>0</v>
      </c>
      <c r="BA1161" s="18">
        <v>0</v>
      </c>
      <c r="BB1161" s="39" t="s">
        <v>1407</v>
      </c>
      <c r="BC1161" s="16">
        <v>0</v>
      </c>
      <c r="BD1161" s="16">
        <v>0</v>
      </c>
      <c r="BE1161" s="16">
        <v>0</v>
      </c>
      <c r="BF1161" s="16">
        <v>0</v>
      </c>
      <c r="BG1161" s="16">
        <v>0</v>
      </c>
      <c r="BH1161" s="16">
        <v>0</v>
      </c>
      <c r="BI1161" s="14">
        <v>0</v>
      </c>
      <c r="BJ1161" s="11">
        <v>1</v>
      </c>
      <c r="BK1161" s="11">
        <v>0</v>
      </c>
      <c r="BL1161" s="11">
        <v>0</v>
      </c>
      <c r="BM1161" s="11">
        <v>0</v>
      </c>
      <c r="BN1161" s="11">
        <v>0</v>
      </c>
      <c r="BO1161" s="11">
        <v>0</v>
      </c>
      <c r="BP1161" s="11">
        <v>0</v>
      </c>
      <c r="BQ1161" s="46">
        <v>0</v>
      </c>
    </row>
    <row r="1162" spans="3:69" ht="20.100000000000001" customHeight="1">
      <c r="C1162" s="16">
        <v>63102002</v>
      </c>
      <c r="D1162" s="17" t="s">
        <v>1401</v>
      </c>
      <c r="E1162" s="16">
        <v>1</v>
      </c>
      <c r="F1162" s="16">
        <v>63001003</v>
      </c>
      <c r="G1162" s="16">
        <v>0</v>
      </c>
      <c r="H1162" s="18">
        <v>0</v>
      </c>
      <c r="I1162" s="19">
        <v>1</v>
      </c>
      <c r="J1162" s="19">
        <v>0</v>
      </c>
      <c r="K1162" s="16">
        <v>0</v>
      </c>
      <c r="L1162" s="16">
        <v>0</v>
      </c>
      <c r="M1162" s="16">
        <v>0</v>
      </c>
      <c r="N1162" s="16">
        <v>2</v>
      </c>
      <c r="O1162" s="16">
        <v>0</v>
      </c>
      <c r="P1162" s="16">
        <v>0</v>
      </c>
      <c r="Q1162" s="16">
        <v>0</v>
      </c>
      <c r="R1162" s="11">
        <v>0</v>
      </c>
      <c r="S1162" s="16">
        <v>0</v>
      </c>
      <c r="T1162" s="16">
        <v>1</v>
      </c>
      <c r="U1162" s="16">
        <v>0</v>
      </c>
      <c r="V1162" s="16">
        <v>0</v>
      </c>
      <c r="W1162" s="19">
        <v>0</v>
      </c>
      <c r="X1162" s="19">
        <v>0</v>
      </c>
      <c r="Y1162" s="16">
        <v>0</v>
      </c>
      <c r="Z1162" s="16">
        <v>0</v>
      </c>
      <c r="AA1162" s="16">
        <v>0</v>
      </c>
      <c r="AB1162" s="16">
        <v>1</v>
      </c>
      <c r="AC1162" s="16">
        <v>0</v>
      </c>
      <c r="AD1162" s="16">
        <v>0</v>
      </c>
      <c r="AE1162" s="16">
        <v>0</v>
      </c>
      <c r="AF1162" s="16" t="s">
        <v>162</v>
      </c>
      <c r="AG1162" s="11">
        <v>0</v>
      </c>
      <c r="AH1162" s="11">
        <v>0</v>
      </c>
      <c r="AI1162" s="11">
        <v>0</v>
      </c>
      <c r="AJ1162" s="11">
        <v>0</v>
      </c>
      <c r="AK1162" s="16">
        <v>0</v>
      </c>
      <c r="AL1162" s="16">
        <v>0</v>
      </c>
      <c r="AM1162" s="16">
        <v>0</v>
      </c>
      <c r="AN1162" s="16">
        <v>0</v>
      </c>
      <c r="AO1162" s="16">
        <v>0</v>
      </c>
      <c r="AP1162" s="16">
        <v>0</v>
      </c>
      <c r="AQ1162" s="16">
        <v>0</v>
      </c>
      <c r="AR1162" s="11">
        <v>0</v>
      </c>
      <c r="AS1162" s="16" t="s">
        <v>162</v>
      </c>
      <c r="AT1162" s="17" t="s">
        <v>162</v>
      </c>
      <c r="AU1162" s="16">
        <v>0</v>
      </c>
      <c r="AV1162" s="19">
        <v>0</v>
      </c>
      <c r="AW1162" s="19">
        <v>0</v>
      </c>
      <c r="AX1162" s="17" t="s">
        <v>162</v>
      </c>
      <c r="AY1162" s="16">
        <v>0</v>
      </c>
      <c r="AZ1162" s="18"/>
      <c r="BA1162" s="18">
        <v>0</v>
      </c>
      <c r="BB1162" s="39" t="s">
        <v>1402</v>
      </c>
      <c r="BC1162" s="16">
        <v>0</v>
      </c>
      <c r="BD1162" s="16">
        <v>0</v>
      </c>
      <c r="BE1162" s="16">
        <v>0</v>
      </c>
      <c r="BF1162" s="16">
        <v>0</v>
      </c>
      <c r="BG1162" s="16">
        <v>0</v>
      </c>
      <c r="BH1162" s="16">
        <v>0</v>
      </c>
      <c r="BI1162" s="14">
        <v>0</v>
      </c>
      <c r="BJ1162" s="11">
        <v>0</v>
      </c>
      <c r="BK1162" s="11">
        <v>0</v>
      </c>
      <c r="BL1162" s="11">
        <v>0</v>
      </c>
      <c r="BM1162" s="11">
        <v>0</v>
      </c>
      <c r="BN1162" s="11">
        <v>0</v>
      </c>
      <c r="BO1162" s="11">
        <v>0</v>
      </c>
      <c r="BP1162" s="11">
        <v>0</v>
      </c>
      <c r="BQ1162" s="46">
        <v>0</v>
      </c>
    </row>
    <row r="1163" spans="3:69" ht="20.100000000000001" customHeight="1">
      <c r="C1163" s="16">
        <v>63102003</v>
      </c>
      <c r="D1163" s="17" t="s">
        <v>1408</v>
      </c>
      <c r="E1163" s="16">
        <v>1</v>
      </c>
      <c r="F1163" s="16">
        <v>1000004</v>
      </c>
      <c r="G1163" s="16">
        <v>0</v>
      </c>
      <c r="H1163" s="18">
        <v>0</v>
      </c>
      <c r="I1163" s="19">
        <v>1</v>
      </c>
      <c r="J1163" s="19">
        <v>0</v>
      </c>
      <c r="K1163" s="16">
        <v>0</v>
      </c>
      <c r="L1163" s="16">
        <v>0</v>
      </c>
      <c r="M1163" s="16">
        <v>0</v>
      </c>
      <c r="N1163" s="16">
        <v>8</v>
      </c>
      <c r="O1163" s="16">
        <v>8</v>
      </c>
      <c r="P1163" s="16">
        <v>4</v>
      </c>
      <c r="Q1163" s="16">
        <v>0</v>
      </c>
      <c r="R1163" s="11">
        <v>0</v>
      </c>
      <c r="S1163" s="16">
        <v>0</v>
      </c>
      <c r="T1163" s="16">
        <v>1</v>
      </c>
      <c r="U1163" s="16">
        <v>0</v>
      </c>
      <c r="V1163" s="16">
        <v>0</v>
      </c>
      <c r="W1163" s="19">
        <v>0</v>
      </c>
      <c r="X1163" s="19">
        <v>0</v>
      </c>
      <c r="Y1163" s="16">
        <v>0</v>
      </c>
      <c r="Z1163" s="16">
        <v>0</v>
      </c>
      <c r="AA1163" s="16">
        <v>0</v>
      </c>
      <c r="AB1163" s="16">
        <v>1</v>
      </c>
      <c r="AC1163" s="16">
        <v>0</v>
      </c>
      <c r="AD1163" s="16">
        <v>0</v>
      </c>
      <c r="AE1163" s="16">
        <v>0</v>
      </c>
      <c r="AF1163" s="16" t="s">
        <v>162</v>
      </c>
      <c r="AG1163" s="11">
        <v>0</v>
      </c>
      <c r="AH1163" s="11">
        <v>0</v>
      </c>
      <c r="AI1163" s="11">
        <v>0</v>
      </c>
      <c r="AJ1163" s="11">
        <v>0</v>
      </c>
      <c r="AK1163" s="16">
        <v>0</v>
      </c>
      <c r="AL1163" s="16">
        <v>0</v>
      </c>
      <c r="AM1163" s="16">
        <v>0</v>
      </c>
      <c r="AN1163" s="16">
        <v>0</v>
      </c>
      <c r="AO1163" s="16">
        <v>0</v>
      </c>
      <c r="AP1163" s="16">
        <v>0</v>
      </c>
      <c r="AQ1163" s="16">
        <v>0</v>
      </c>
      <c r="AR1163" s="11">
        <v>0</v>
      </c>
      <c r="AS1163" s="16" t="s">
        <v>162</v>
      </c>
      <c r="AT1163" s="17" t="s">
        <v>162</v>
      </c>
      <c r="AU1163" s="16">
        <v>0</v>
      </c>
      <c r="AV1163" s="19">
        <v>0</v>
      </c>
      <c r="AW1163" s="19">
        <v>0</v>
      </c>
      <c r="AX1163" s="17" t="s">
        <v>162</v>
      </c>
      <c r="AY1163" s="16" t="s">
        <v>1409</v>
      </c>
      <c r="AZ1163" s="18"/>
      <c r="BA1163" s="18">
        <v>0</v>
      </c>
      <c r="BB1163" s="39" t="s">
        <v>1410</v>
      </c>
      <c r="BC1163" s="16">
        <v>0</v>
      </c>
      <c r="BD1163" s="16">
        <v>0</v>
      </c>
      <c r="BE1163" s="16">
        <v>0</v>
      </c>
      <c r="BF1163" s="16">
        <v>0</v>
      </c>
      <c r="BG1163" s="16">
        <v>0</v>
      </c>
      <c r="BH1163" s="16">
        <v>0</v>
      </c>
      <c r="BI1163" s="14">
        <v>0</v>
      </c>
      <c r="BJ1163" s="11">
        <v>0</v>
      </c>
      <c r="BK1163" s="11">
        <v>0</v>
      </c>
      <c r="BL1163" s="11">
        <v>0</v>
      </c>
      <c r="BM1163" s="11">
        <v>0</v>
      </c>
      <c r="BN1163" s="11">
        <v>0</v>
      </c>
      <c r="BO1163" s="11">
        <v>0</v>
      </c>
      <c r="BP1163" s="11">
        <v>0</v>
      </c>
      <c r="BQ1163" s="46">
        <v>0</v>
      </c>
    </row>
    <row r="1164" spans="3:69" ht="20.100000000000001" customHeight="1">
      <c r="C1164" s="16">
        <v>63102004</v>
      </c>
      <c r="D1164" s="221" t="s">
        <v>1411</v>
      </c>
      <c r="E1164" s="168">
        <v>1</v>
      </c>
      <c r="F1164" s="168">
        <v>63001004</v>
      </c>
      <c r="G1164" s="168">
        <v>0</v>
      </c>
      <c r="H1164" s="168">
        <v>0</v>
      </c>
      <c r="I1164" s="19">
        <v>1</v>
      </c>
      <c r="J1164" s="19">
        <v>0</v>
      </c>
      <c r="K1164" s="16">
        <v>0</v>
      </c>
      <c r="L1164" s="168">
        <v>0</v>
      </c>
      <c r="M1164" s="168">
        <v>0</v>
      </c>
      <c r="N1164" s="168">
        <v>2</v>
      </c>
      <c r="O1164" s="168">
        <v>4</v>
      </c>
      <c r="P1164" s="168">
        <v>0.35</v>
      </c>
      <c r="Q1164" s="168">
        <v>0</v>
      </c>
      <c r="R1164" s="11">
        <v>0</v>
      </c>
      <c r="S1164" s="168">
        <v>0</v>
      </c>
      <c r="T1164" s="168">
        <v>1</v>
      </c>
      <c r="U1164" s="168">
        <v>2</v>
      </c>
      <c r="V1164" s="168">
        <v>0</v>
      </c>
      <c r="W1164" s="168">
        <v>0</v>
      </c>
      <c r="X1164" s="168">
        <v>0</v>
      </c>
      <c r="Y1164" s="168">
        <v>0</v>
      </c>
      <c r="Z1164" s="168">
        <v>0</v>
      </c>
      <c r="AA1164" s="168">
        <v>0</v>
      </c>
      <c r="AB1164" s="16">
        <v>1</v>
      </c>
      <c r="AC1164" s="168">
        <v>0</v>
      </c>
      <c r="AD1164" s="168">
        <v>3</v>
      </c>
      <c r="AE1164" s="168">
        <v>1</v>
      </c>
      <c r="AF1164" s="168">
        <v>1</v>
      </c>
      <c r="AG1164" s="168">
        <v>2</v>
      </c>
      <c r="AH1164" s="168">
        <v>0</v>
      </c>
      <c r="AI1164" s="11">
        <v>0</v>
      </c>
      <c r="AJ1164" s="168">
        <v>2</v>
      </c>
      <c r="AK1164" s="168">
        <v>0</v>
      </c>
      <c r="AL1164" s="168">
        <v>0</v>
      </c>
      <c r="AM1164" s="168">
        <v>0</v>
      </c>
      <c r="AN1164" s="16">
        <v>0</v>
      </c>
      <c r="AO1164" s="168">
        <v>1000</v>
      </c>
      <c r="AP1164" s="168">
        <v>0.5</v>
      </c>
      <c r="AQ1164" s="168">
        <v>0</v>
      </c>
      <c r="AR1164" s="168">
        <v>0</v>
      </c>
      <c r="AS1164" s="168" t="s">
        <v>162</v>
      </c>
      <c r="AT1164" s="221" t="s">
        <v>163</v>
      </c>
      <c r="AU1164" s="168">
        <v>0</v>
      </c>
      <c r="AV1164" s="168">
        <v>0</v>
      </c>
      <c r="AW1164" s="168">
        <v>0</v>
      </c>
      <c r="AX1164" s="221" t="s">
        <v>164</v>
      </c>
      <c r="AY1164" s="221" t="s">
        <v>162</v>
      </c>
      <c r="AZ1164" s="168">
        <v>0</v>
      </c>
      <c r="BA1164" s="168">
        <v>0</v>
      </c>
      <c r="BB1164" s="232" t="s">
        <v>1412</v>
      </c>
      <c r="BC1164" s="168">
        <v>0</v>
      </c>
      <c r="BD1164" s="16">
        <v>0</v>
      </c>
      <c r="BE1164" s="168">
        <v>0</v>
      </c>
      <c r="BF1164" s="168">
        <v>0</v>
      </c>
      <c r="BG1164" s="168">
        <v>0</v>
      </c>
      <c r="BH1164" s="168">
        <v>0</v>
      </c>
      <c r="BI1164" s="340" t="s">
        <v>1413</v>
      </c>
      <c r="BJ1164" s="11">
        <v>0</v>
      </c>
      <c r="BK1164" s="11">
        <v>0</v>
      </c>
      <c r="BL1164" s="11">
        <v>0</v>
      </c>
      <c r="BM1164" s="11">
        <v>0</v>
      </c>
      <c r="BN1164" s="11">
        <v>0</v>
      </c>
      <c r="BO1164" s="11">
        <v>0</v>
      </c>
      <c r="BP1164" s="11">
        <v>0</v>
      </c>
      <c r="BQ1164" s="46">
        <v>0</v>
      </c>
    </row>
    <row r="1165" spans="3:69" ht="20.100000000000001" customHeight="1">
      <c r="C1165" s="16">
        <v>63103001</v>
      </c>
      <c r="D1165" s="17" t="s">
        <v>1414</v>
      </c>
      <c r="E1165" s="168">
        <v>1</v>
      </c>
      <c r="F1165" s="168">
        <v>63001004</v>
      </c>
      <c r="G1165" s="168">
        <v>0</v>
      </c>
      <c r="H1165" s="168">
        <v>0</v>
      </c>
      <c r="I1165" s="168">
        <v>1</v>
      </c>
      <c r="J1165" s="168">
        <v>0</v>
      </c>
      <c r="K1165" s="168">
        <v>0</v>
      </c>
      <c r="L1165" s="168">
        <v>0</v>
      </c>
      <c r="M1165" s="168">
        <v>0</v>
      </c>
      <c r="N1165" s="168">
        <v>2</v>
      </c>
      <c r="O1165" s="168">
        <v>10</v>
      </c>
      <c r="P1165" s="168">
        <v>1</v>
      </c>
      <c r="Q1165" s="168">
        <v>0</v>
      </c>
      <c r="R1165" s="168">
        <v>0</v>
      </c>
      <c r="S1165" s="168">
        <v>0</v>
      </c>
      <c r="T1165" s="168">
        <v>1</v>
      </c>
      <c r="U1165" s="168">
        <v>2</v>
      </c>
      <c r="V1165" s="168">
        <v>0</v>
      </c>
      <c r="W1165" s="168">
        <v>0</v>
      </c>
      <c r="X1165" s="168">
        <v>0</v>
      </c>
      <c r="Y1165" s="168">
        <v>0</v>
      </c>
      <c r="Z1165" s="168">
        <v>0</v>
      </c>
      <c r="AA1165" s="168">
        <v>0</v>
      </c>
      <c r="AB1165" s="16">
        <v>1</v>
      </c>
      <c r="AC1165" s="168">
        <v>0</v>
      </c>
      <c r="AD1165" s="168">
        <v>30</v>
      </c>
      <c r="AE1165" s="168">
        <v>0</v>
      </c>
      <c r="AF1165" s="168">
        <v>0</v>
      </c>
      <c r="AG1165" s="168">
        <v>7</v>
      </c>
      <c r="AH1165" s="168">
        <v>0</v>
      </c>
      <c r="AI1165" s="168">
        <v>0</v>
      </c>
      <c r="AJ1165" s="168">
        <v>3</v>
      </c>
      <c r="AK1165" s="168">
        <v>0</v>
      </c>
      <c r="AL1165" s="168">
        <v>0</v>
      </c>
      <c r="AM1165" s="168">
        <v>0</v>
      </c>
      <c r="AN1165" s="168">
        <v>0</v>
      </c>
      <c r="AO1165" s="168">
        <v>2000</v>
      </c>
      <c r="AP1165" s="168">
        <v>0</v>
      </c>
      <c r="AQ1165" s="168">
        <v>0</v>
      </c>
      <c r="AR1165" s="168">
        <v>0</v>
      </c>
      <c r="AS1165" s="168">
        <v>90513001</v>
      </c>
      <c r="AT1165" s="221" t="s">
        <v>162</v>
      </c>
      <c r="AU1165" s="168">
        <v>0</v>
      </c>
      <c r="AV1165" s="168">
        <v>0</v>
      </c>
      <c r="AW1165" s="168">
        <v>0</v>
      </c>
      <c r="AX1165" s="221" t="s">
        <v>164</v>
      </c>
      <c r="AY1165" s="221">
        <v>0</v>
      </c>
      <c r="AZ1165" s="168">
        <v>0</v>
      </c>
      <c r="BA1165" s="168">
        <v>0</v>
      </c>
      <c r="BB1165" s="39" t="s">
        <v>1415</v>
      </c>
      <c r="BC1165" s="168">
        <v>0</v>
      </c>
      <c r="BD1165" s="168">
        <v>0</v>
      </c>
      <c r="BE1165" s="168">
        <v>0</v>
      </c>
      <c r="BF1165" s="168">
        <v>0</v>
      </c>
      <c r="BG1165" s="168">
        <v>0</v>
      </c>
      <c r="BH1165" s="168">
        <v>0</v>
      </c>
      <c r="BI1165" s="234">
        <v>0</v>
      </c>
      <c r="BJ1165" s="168">
        <v>0</v>
      </c>
      <c r="BK1165" s="11">
        <v>0</v>
      </c>
      <c r="BL1165" s="11">
        <v>0</v>
      </c>
      <c r="BM1165" s="11">
        <v>0</v>
      </c>
      <c r="BN1165" s="11">
        <v>0</v>
      </c>
      <c r="BO1165" s="11">
        <v>0</v>
      </c>
      <c r="BP1165" s="11">
        <v>0</v>
      </c>
      <c r="BQ1165" s="46">
        <v>0</v>
      </c>
    </row>
    <row r="1166" spans="3:69" ht="20.100000000000001" customHeight="1">
      <c r="C1166" s="16">
        <v>63103002</v>
      </c>
      <c r="D1166" s="17" t="s">
        <v>1386</v>
      </c>
      <c r="E1166" s="16">
        <v>1</v>
      </c>
      <c r="F1166" s="16">
        <v>63003002</v>
      </c>
      <c r="G1166" s="16">
        <v>0</v>
      </c>
      <c r="H1166" s="18">
        <v>0</v>
      </c>
      <c r="I1166" s="19">
        <v>1</v>
      </c>
      <c r="J1166" s="19">
        <v>0</v>
      </c>
      <c r="K1166" s="16">
        <v>0</v>
      </c>
      <c r="L1166" s="16">
        <v>0</v>
      </c>
      <c r="M1166" s="16">
        <v>0</v>
      </c>
      <c r="N1166" s="16">
        <v>2</v>
      </c>
      <c r="O1166" s="16">
        <v>0</v>
      </c>
      <c r="P1166" s="16">
        <v>0</v>
      </c>
      <c r="Q1166" s="16">
        <v>0</v>
      </c>
      <c r="R1166" s="11">
        <v>0</v>
      </c>
      <c r="S1166" s="16">
        <v>0</v>
      </c>
      <c r="T1166" s="16">
        <v>1</v>
      </c>
      <c r="U1166" s="16">
        <v>0</v>
      </c>
      <c r="V1166" s="16">
        <v>0</v>
      </c>
      <c r="W1166" s="19">
        <v>0</v>
      </c>
      <c r="X1166" s="19">
        <v>0</v>
      </c>
      <c r="Y1166" s="16">
        <v>0</v>
      </c>
      <c r="Z1166" s="16">
        <v>0</v>
      </c>
      <c r="AA1166" s="16">
        <v>0</v>
      </c>
      <c r="AB1166" s="16">
        <v>1</v>
      </c>
      <c r="AC1166" s="16">
        <v>0</v>
      </c>
      <c r="AD1166" s="16">
        <v>0</v>
      </c>
      <c r="AE1166" s="16">
        <v>0</v>
      </c>
      <c r="AF1166" s="16" t="s">
        <v>162</v>
      </c>
      <c r="AG1166" s="11">
        <v>0</v>
      </c>
      <c r="AH1166" s="11">
        <v>0</v>
      </c>
      <c r="AI1166" s="11">
        <v>0</v>
      </c>
      <c r="AJ1166" s="11">
        <v>0</v>
      </c>
      <c r="AK1166" s="16">
        <v>0</v>
      </c>
      <c r="AL1166" s="16">
        <v>0</v>
      </c>
      <c r="AM1166" s="16">
        <v>0</v>
      </c>
      <c r="AN1166" s="16">
        <v>0</v>
      </c>
      <c r="AO1166" s="16">
        <v>0</v>
      </c>
      <c r="AP1166" s="16">
        <v>0</v>
      </c>
      <c r="AQ1166" s="16">
        <v>0</v>
      </c>
      <c r="AR1166" s="11">
        <v>0</v>
      </c>
      <c r="AS1166" s="16" t="s">
        <v>162</v>
      </c>
      <c r="AT1166" s="17" t="s">
        <v>162</v>
      </c>
      <c r="AU1166" s="16">
        <v>0</v>
      </c>
      <c r="AV1166" s="19">
        <v>0</v>
      </c>
      <c r="AW1166" s="19">
        <v>0</v>
      </c>
      <c r="AX1166" s="17" t="s">
        <v>162</v>
      </c>
      <c r="AY1166" s="16">
        <v>0</v>
      </c>
      <c r="AZ1166" s="18">
        <v>0</v>
      </c>
      <c r="BA1166" s="18">
        <v>0</v>
      </c>
      <c r="BB1166" s="39" t="s">
        <v>1387</v>
      </c>
      <c r="BC1166" s="16">
        <v>0</v>
      </c>
      <c r="BD1166" s="16">
        <v>0</v>
      </c>
      <c r="BE1166" s="16">
        <v>0</v>
      </c>
      <c r="BF1166" s="16">
        <v>0</v>
      </c>
      <c r="BG1166" s="16">
        <v>0</v>
      </c>
      <c r="BH1166" s="16">
        <v>0</v>
      </c>
      <c r="BI1166" s="14">
        <v>0</v>
      </c>
      <c r="BJ1166" s="11">
        <v>0</v>
      </c>
      <c r="BK1166" s="11">
        <v>0</v>
      </c>
      <c r="BL1166" s="11">
        <v>0</v>
      </c>
      <c r="BM1166" s="11">
        <v>0</v>
      </c>
      <c r="BN1166" s="11">
        <v>0</v>
      </c>
      <c r="BO1166" s="11">
        <v>0</v>
      </c>
      <c r="BP1166" s="11">
        <v>0</v>
      </c>
      <c r="BQ1166" s="46">
        <v>0</v>
      </c>
    </row>
    <row r="1167" spans="3:69" ht="20.100000000000001" customHeight="1">
      <c r="C1167" s="16">
        <v>63103003</v>
      </c>
      <c r="D1167" s="17" t="s">
        <v>1416</v>
      </c>
      <c r="E1167" s="16">
        <v>1</v>
      </c>
      <c r="F1167" s="16">
        <v>63003003</v>
      </c>
      <c r="G1167" s="16">
        <v>0</v>
      </c>
      <c r="H1167" s="18">
        <v>0</v>
      </c>
      <c r="I1167" s="19">
        <v>1</v>
      </c>
      <c r="J1167" s="19">
        <v>0</v>
      </c>
      <c r="K1167" s="16">
        <v>0</v>
      </c>
      <c r="L1167" s="16">
        <v>0</v>
      </c>
      <c r="M1167" s="16">
        <v>0</v>
      </c>
      <c r="N1167" s="16">
        <v>8</v>
      </c>
      <c r="O1167" s="16">
        <v>0</v>
      </c>
      <c r="P1167" s="16">
        <v>0</v>
      </c>
      <c r="Q1167" s="16">
        <v>0</v>
      </c>
      <c r="R1167" s="11">
        <v>0</v>
      </c>
      <c r="S1167" s="16">
        <v>0</v>
      </c>
      <c r="T1167" s="16">
        <v>1</v>
      </c>
      <c r="U1167" s="16">
        <v>0</v>
      </c>
      <c r="V1167" s="16">
        <v>0</v>
      </c>
      <c r="W1167" s="19">
        <v>0</v>
      </c>
      <c r="X1167" s="19">
        <v>0</v>
      </c>
      <c r="Y1167" s="16">
        <v>0</v>
      </c>
      <c r="Z1167" s="16">
        <v>0</v>
      </c>
      <c r="AA1167" s="16">
        <v>0</v>
      </c>
      <c r="AB1167" s="16">
        <v>1</v>
      </c>
      <c r="AC1167" s="16">
        <v>0</v>
      </c>
      <c r="AD1167" s="16">
        <v>0</v>
      </c>
      <c r="AE1167" s="16">
        <v>0</v>
      </c>
      <c r="AF1167" s="16" t="s">
        <v>162</v>
      </c>
      <c r="AG1167" s="11">
        <v>0</v>
      </c>
      <c r="AH1167" s="11">
        <v>0</v>
      </c>
      <c r="AI1167" s="11">
        <v>0</v>
      </c>
      <c r="AJ1167" s="11">
        <v>0</v>
      </c>
      <c r="AK1167" s="16">
        <v>0</v>
      </c>
      <c r="AL1167" s="16">
        <v>0</v>
      </c>
      <c r="AM1167" s="16">
        <v>0</v>
      </c>
      <c r="AN1167" s="16">
        <v>0</v>
      </c>
      <c r="AO1167" s="16">
        <v>0</v>
      </c>
      <c r="AP1167" s="16">
        <v>0</v>
      </c>
      <c r="AQ1167" s="16">
        <v>0</v>
      </c>
      <c r="AR1167" s="11">
        <v>0</v>
      </c>
      <c r="AS1167" s="16" t="s">
        <v>162</v>
      </c>
      <c r="AT1167" s="17" t="s">
        <v>162</v>
      </c>
      <c r="AU1167" s="16">
        <v>0</v>
      </c>
      <c r="AV1167" s="19">
        <v>0</v>
      </c>
      <c r="AW1167" s="19">
        <v>0</v>
      </c>
      <c r="AX1167" s="17" t="s">
        <v>162</v>
      </c>
      <c r="AY1167" s="16" t="s">
        <v>1417</v>
      </c>
      <c r="AZ1167" s="18">
        <v>0</v>
      </c>
      <c r="BA1167" s="18">
        <v>0</v>
      </c>
      <c r="BB1167" s="39" t="s">
        <v>1418</v>
      </c>
      <c r="BC1167" s="16">
        <v>0</v>
      </c>
      <c r="BD1167" s="16">
        <v>0</v>
      </c>
      <c r="BE1167" s="16">
        <v>0</v>
      </c>
      <c r="BF1167" s="16">
        <v>0</v>
      </c>
      <c r="BG1167" s="16">
        <v>0</v>
      </c>
      <c r="BH1167" s="16">
        <v>0</v>
      </c>
      <c r="BI1167" s="14">
        <v>0</v>
      </c>
      <c r="BJ1167" s="11">
        <v>0</v>
      </c>
      <c r="BK1167" s="11">
        <v>0</v>
      </c>
      <c r="BL1167" s="11">
        <v>0</v>
      </c>
      <c r="BM1167" s="11">
        <v>0</v>
      </c>
      <c r="BN1167" s="11">
        <v>0</v>
      </c>
      <c r="BO1167" s="11">
        <v>0</v>
      </c>
      <c r="BP1167" s="11">
        <v>0</v>
      </c>
      <c r="BQ1167" s="46">
        <v>0</v>
      </c>
    </row>
    <row r="1168" spans="3:69" ht="20.100000000000001" customHeight="1">
      <c r="C1168" s="16">
        <v>63103004</v>
      </c>
      <c r="D1168" s="221" t="s">
        <v>1419</v>
      </c>
      <c r="E1168" s="168">
        <v>1</v>
      </c>
      <c r="F1168" s="168">
        <v>63001004</v>
      </c>
      <c r="G1168" s="168">
        <v>0</v>
      </c>
      <c r="H1168" s="168">
        <v>0</v>
      </c>
      <c r="I1168" s="19">
        <v>1</v>
      </c>
      <c r="J1168" s="19">
        <v>0</v>
      </c>
      <c r="K1168" s="16">
        <v>0</v>
      </c>
      <c r="L1168" s="168">
        <v>0</v>
      </c>
      <c r="M1168" s="168">
        <v>0</v>
      </c>
      <c r="N1168" s="168">
        <v>2</v>
      </c>
      <c r="O1168" s="168">
        <v>10</v>
      </c>
      <c r="P1168" s="168">
        <v>0.1</v>
      </c>
      <c r="Q1168" s="168">
        <v>0</v>
      </c>
      <c r="R1168" s="11">
        <v>0</v>
      </c>
      <c r="S1168" s="168">
        <v>0</v>
      </c>
      <c r="T1168" s="168">
        <v>1</v>
      </c>
      <c r="U1168" s="168">
        <v>2</v>
      </c>
      <c r="V1168" s="168">
        <v>0</v>
      </c>
      <c r="W1168" s="168">
        <v>0</v>
      </c>
      <c r="X1168" s="168">
        <v>0</v>
      </c>
      <c r="Y1168" s="168">
        <v>0</v>
      </c>
      <c r="Z1168" s="168">
        <v>0</v>
      </c>
      <c r="AA1168" s="168">
        <v>0</v>
      </c>
      <c r="AB1168" s="16">
        <v>1</v>
      </c>
      <c r="AC1168" s="168">
        <v>0</v>
      </c>
      <c r="AD1168" s="168">
        <v>15</v>
      </c>
      <c r="AE1168" s="168">
        <v>1</v>
      </c>
      <c r="AF1168" s="168">
        <v>1</v>
      </c>
      <c r="AG1168" s="168">
        <v>2</v>
      </c>
      <c r="AH1168" s="168">
        <v>0</v>
      </c>
      <c r="AI1168" s="11">
        <v>0</v>
      </c>
      <c r="AJ1168" s="168">
        <v>2</v>
      </c>
      <c r="AK1168" s="168">
        <v>0</v>
      </c>
      <c r="AL1168" s="168">
        <v>0</v>
      </c>
      <c r="AM1168" s="168">
        <v>0</v>
      </c>
      <c r="AN1168" s="16">
        <v>0</v>
      </c>
      <c r="AO1168" s="168">
        <v>10000</v>
      </c>
      <c r="AP1168" s="168">
        <v>0</v>
      </c>
      <c r="AQ1168" s="168">
        <v>0</v>
      </c>
      <c r="AR1168" s="168">
        <v>0</v>
      </c>
      <c r="AS1168" s="168" t="s">
        <v>162</v>
      </c>
      <c r="AT1168" s="221" t="s">
        <v>163</v>
      </c>
      <c r="AU1168" s="168">
        <v>0</v>
      </c>
      <c r="AV1168" s="168">
        <v>0</v>
      </c>
      <c r="AW1168" s="168">
        <v>0</v>
      </c>
      <c r="AX1168" s="221" t="s">
        <v>164</v>
      </c>
      <c r="AY1168" s="221" t="s">
        <v>162</v>
      </c>
      <c r="AZ1168" s="168">
        <v>0</v>
      </c>
      <c r="BA1168" s="168">
        <v>0</v>
      </c>
      <c r="BB1168" s="232" t="s">
        <v>1420</v>
      </c>
      <c r="BC1168" s="168">
        <v>0</v>
      </c>
      <c r="BD1168" s="16">
        <v>0</v>
      </c>
      <c r="BE1168" s="168">
        <v>0</v>
      </c>
      <c r="BF1168" s="168">
        <v>0</v>
      </c>
      <c r="BG1168" s="168">
        <v>0</v>
      </c>
      <c r="BH1168" s="168">
        <v>0</v>
      </c>
      <c r="BI1168" s="340" t="s">
        <v>1421</v>
      </c>
      <c r="BJ1168" s="11">
        <v>1</v>
      </c>
      <c r="BK1168" s="11">
        <v>0</v>
      </c>
      <c r="BL1168" s="11">
        <v>0</v>
      </c>
      <c r="BM1168" s="11">
        <v>0</v>
      </c>
      <c r="BN1168" s="11">
        <v>0</v>
      </c>
      <c r="BO1168" s="11">
        <v>0</v>
      </c>
      <c r="BP1168" s="11">
        <v>0</v>
      </c>
      <c r="BQ1168" s="46">
        <v>0</v>
      </c>
    </row>
    <row r="1169" spans="3:69" ht="20.100000000000001" customHeight="1">
      <c r="C1169" s="29">
        <v>63103098</v>
      </c>
      <c r="D1169" s="40" t="s">
        <v>1422</v>
      </c>
      <c r="E1169" s="29">
        <v>1</v>
      </c>
      <c r="F1169" s="29">
        <v>63001004</v>
      </c>
      <c r="G1169" s="29">
        <v>0</v>
      </c>
      <c r="H1169" s="29">
        <v>0</v>
      </c>
      <c r="I1169" s="29">
        <v>1</v>
      </c>
      <c r="J1169" s="29">
        <v>0</v>
      </c>
      <c r="K1169" s="29">
        <v>0</v>
      </c>
      <c r="L1169" s="29">
        <v>0</v>
      </c>
      <c r="M1169" s="29">
        <v>0</v>
      </c>
      <c r="N1169" s="29">
        <v>2</v>
      </c>
      <c r="O1169" s="29">
        <v>3</v>
      </c>
      <c r="P1169" s="29">
        <v>0.1</v>
      </c>
      <c r="Q1169" s="29">
        <v>0</v>
      </c>
      <c r="R1169" s="29">
        <v>0</v>
      </c>
      <c r="S1169" s="29">
        <v>0</v>
      </c>
      <c r="T1169" s="29">
        <v>1</v>
      </c>
      <c r="U1169" s="29">
        <v>2</v>
      </c>
      <c r="V1169" s="29">
        <v>0</v>
      </c>
      <c r="W1169" s="29">
        <v>0</v>
      </c>
      <c r="X1169" s="29">
        <v>0</v>
      </c>
      <c r="Y1169" s="29">
        <v>0</v>
      </c>
      <c r="Z1169" s="29">
        <v>0</v>
      </c>
      <c r="AA1169" s="29">
        <v>0</v>
      </c>
      <c r="AB1169" s="29">
        <v>1</v>
      </c>
      <c r="AC1169" s="29">
        <v>0</v>
      </c>
      <c r="AD1169" s="29">
        <v>15</v>
      </c>
      <c r="AE1169" s="29">
        <v>1</v>
      </c>
      <c r="AF1169" s="29">
        <v>1</v>
      </c>
      <c r="AG1169" s="29">
        <v>2</v>
      </c>
      <c r="AH1169" s="29">
        <v>0</v>
      </c>
      <c r="AI1169" s="29">
        <v>0</v>
      </c>
      <c r="AJ1169" s="29">
        <v>2</v>
      </c>
      <c r="AK1169" s="29">
        <v>0</v>
      </c>
      <c r="AL1169" s="29">
        <v>0</v>
      </c>
      <c r="AM1169" s="29">
        <v>0</v>
      </c>
      <c r="AN1169" s="29">
        <v>0</v>
      </c>
      <c r="AO1169" s="29">
        <v>10000</v>
      </c>
      <c r="AP1169" s="29">
        <v>0</v>
      </c>
      <c r="AQ1169" s="29">
        <v>0</v>
      </c>
      <c r="AR1169" s="29">
        <v>0</v>
      </c>
      <c r="AS1169" s="29" t="s">
        <v>162</v>
      </c>
      <c r="AT1169" s="40" t="s">
        <v>163</v>
      </c>
      <c r="AU1169" s="29">
        <v>0</v>
      </c>
      <c r="AV1169" s="29">
        <v>0</v>
      </c>
      <c r="AW1169" s="29">
        <v>0</v>
      </c>
      <c r="AX1169" s="40" t="s">
        <v>164</v>
      </c>
      <c r="AY1169" s="40" t="s">
        <v>162</v>
      </c>
      <c r="AZ1169" s="29">
        <v>0</v>
      </c>
      <c r="BA1169" s="29">
        <v>0</v>
      </c>
      <c r="BB1169" s="167" t="s">
        <v>1423</v>
      </c>
      <c r="BC1169" s="29">
        <v>0</v>
      </c>
      <c r="BD1169" s="29">
        <v>0</v>
      </c>
      <c r="BE1169" s="29">
        <v>0</v>
      </c>
      <c r="BF1169" s="29">
        <v>0</v>
      </c>
      <c r="BG1169" s="29">
        <v>0</v>
      </c>
      <c r="BH1169" s="29">
        <v>0</v>
      </c>
      <c r="BI1169" s="341" t="s">
        <v>1424</v>
      </c>
      <c r="BJ1169" s="29">
        <v>1</v>
      </c>
      <c r="BK1169" s="29">
        <v>0</v>
      </c>
      <c r="BL1169" s="29">
        <v>0</v>
      </c>
      <c r="BM1169" s="29">
        <v>0</v>
      </c>
      <c r="BN1169" s="29">
        <v>0</v>
      </c>
      <c r="BO1169" s="29">
        <v>0</v>
      </c>
      <c r="BP1169" s="11">
        <v>0</v>
      </c>
      <c r="BQ1169" s="46">
        <v>0</v>
      </c>
    </row>
    <row r="1170" spans="3:69" ht="20.100000000000001" customHeight="1">
      <c r="C1170" s="29">
        <v>63103099</v>
      </c>
      <c r="D1170" s="40" t="s">
        <v>1425</v>
      </c>
      <c r="E1170" s="29">
        <v>1</v>
      </c>
      <c r="F1170" s="29">
        <v>63003001</v>
      </c>
      <c r="G1170" s="29">
        <v>0</v>
      </c>
      <c r="H1170" s="29">
        <v>0</v>
      </c>
      <c r="I1170" s="29">
        <v>1</v>
      </c>
      <c r="J1170" s="29">
        <v>0</v>
      </c>
      <c r="K1170" s="29">
        <v>0</v>
      </c>
      <c r="L1170" s="29">
        <v>0</v>
      </c>
      <c r="M1170" s="29">
        <v>0</v>
      </c>
      <c r="N1170" s="29">
        <v>2</v>
      </c>
      <c r="O1170" s="29">
        <v>2</v>
      </c>
      <c r="P1170" s="29">
        <v>1</v>
      </c>
      <c r="Q1170" s="29">
        <v>0</v>
      </c>
      <c r="R1170" s="29">
        <v>0</v>
      </c>
      <c r="S1170" s="29">
        <v>0</v>
      </c>
      <c r="T1170" s="29">
        <v>1</v>
      </c>
      <c r="U1170" s="29">
        <v>2</v>
      </c>
      <c r="V1170" s="29">
        <v>0</v>
      </c>
      <c r="W1170" s="29">
        <v>0</v>
      </c>
      <c r="X1170" s="29">
        <v>0</v>
      </c>
      <c r="Y1170" s="29">
        <v>0</v>
      </c>
      <c r="Z1170" s="29">
        <v>0</v>
      </c>
      <c r="AA1170" s="29">
        <v>0</v>
      </c>
      <c r="AB1170" s="29">
        <v>1</v>
      </c>
      <c r="AC1170" s="29">
        <v>0</v>
      </c>
      <c r="AD1170" s="29">
        <v>60</v>
      </c>
      <c r="AE1170" s="29">
        <v>1</v>
      </c>
      <c r="AF1170" s="29">
        <v>10</v>
      </c>
      <c r="AG1170" s="29">
        <v>0</v>
      </c>
      <c r="AH1170" s="29">
        <v>0</v>
      </c>
      <c r="AI1170" s="29">
        <v>0</v>
      </c>
      <c r="AJ1170" s="29">
        <v>0</v>
      </c>
      <c r="AK1170" s="29">
        <v>0</v>
      </c>
      <c r="AL1170" s="29">
        <v>0</v>
      </c>
      <c r="AM1170" s="29">
        <v>0</v>
      </c>
      <c r="AN1170" s="29">
        <v>0</v>
      </c>
      <c r="AO1170" s="29">
        <v>50000</v>
      </c>
      <c r="AP1170" s="29">
        <v>0</v>
      </c>
      <c r="AQ1170" s="29">
        <v>0</v>
      </c>
      <c r="AR1170" s="29">
        <v>0</v>
      </c>
      <c r="AS1170" s="29">
        <v>90513001</v>
      </c>
      <c r="AT1170" s="40" t="s">
        <v>162</v>
      </c>
      <c r="AU1170" s="29">
        <v>0</v>
      </c>
      <c r="AV1170" s="29">
        <v>0</v>
      </c>
      <c r="AW1170" s="29">
        <v>0</v>
      </c>
      <c r="AX1170" s="40" t="s">
        <v>1426</v>
      </c>
      <c r="AY1170" s="29">
        <v>0</v>
      </c>
      <c r="AZ1170" s="29">
        <v>0</v>
      </c>
      <c r="BA1170" s="29">
        <v>0</v>
      </c>
      <c r="BB1170" s="213" t="s">
        <v>1427</v>
      </c>
      <c r="BC1170" s="29">
        <v>0</v>
      </c>
      <c r="BD1170" s="29">
        <v>0</v>
      </c>
      <c r="BE1170" s="29">
        <v>0</v>
      </c>
      <c r="BF1170" s="29">
        <v>0</v>
      </c>
      <c r="BG1170" s="29">
        <v>0</v>
      </c>
      <c r="BH1170" s="29">
        <v>0</v>
      </c>
      <c r="BI1170" s="22">
        <v>0</v>
      </c>
      <c r="BJ1170" s="29">
        <v>1</v>
      </c>
      <c r="BK1170" s="29">
        <v>0</v>
      </c>
      <c r="BL1170" s="29">
        <v>0</v>
      </c>
      <c r="BM1170" s="29">
        <v>0</v>
      </c>
      <c r="BN1170" s="29">
        <v>0</v>
      </c>
      <c r="BO1170" s="29">
        <v>0</v>
      </c>
      <c r="BP1170" s="11">
        <v>0</v>
      </c>
      <c r="BQ1170" s="46">
        <v>0</v>
      </c>
    </row>
    <row r="1171" spans="3:69" ht="20.100000000000001" customHeight="1">
      <c r="C1171" s="58">
        <v>63200101</v>
      </c>
      <c r="D1171" s="57" t="s">
        <v>1428</v>
      </c>
      <c r="E1171" s="58">
        <v>1</v>
      </c>
      <c r="F1171" s="58">
        <v>63200101</v>
      </c>
      <c r="G1171" s="58">
        <v>0</v>
      </c>
      <c r="H1171" s="64">
        <v>0</v>
      </c>
      <c r="I1171" s="63">
        <v>1</v>
      </c>
      <c r="J1171" s="63">
        <v>0</v>
      </c>
      <c r="K1171" s="58">
        <v>0</v>
      </c>
      <c r="L1171" s="58">
        <v>0</v>
      </c>
      <c r="M1171" s="58">
        <v>0</v>
      </c>
      <c r="N1171" s="58">
        <v>2</v>
      </c>
      <c r="O1171" s="58">
        <v>1</v>
      </c>
      <c r="P1171" s="58">
        <v>0.5</v>
      </c>
      <c r="Q1171" s="58">
        <v>0</v>
      </c>
      <c r="R1171" s="66">
        <v>0</v>
      </c>
      <c r="S1171" s="58">
        <v>0</v>
      </c>
      <c r="T1171" s="58">
        <v>1</v>
      </c>
      <c r="U1171" s="58">
        <v>2</v>
      </c>
      <c r="V1171" s="58">
        <v>0</v>
      </c>
      <c r="W1171" s="63">
        <v>0</v>
      </c>
      <c r="X1171" s="63">
        <v>0</v>
      </c>
      <c r="Y1171" s="58">
        <v>0</v>
      </c>
      <c r="Z1171" s="58">
        <v>0</v>
      </c>
      <c r="AA1171" s="58">
        <v>0</v>
      </c>
      <c r="AB1171" s="58">
        <v>0</v>
      </c>
      <c r="AC1171" s="58">
        <v>0</v>
      </c>
      <c r="AD1171" s="58">
        <v>18</v>
      </c>
      <c r="AE1171" s="58">
        <v>0</v>
      </c>
      <c r="AF1171" s="58">
        <v>0</v>
      </c>
      <c r="AG1171" s="66">
        <v>2</v>
      </c>
      <c r="AH1171" s="66">
        <v>0</v>
      </c>
      <c r="AI1171" s="66">
        <v>0</v>
      </c>
      <c r="AJ1171" s="66">
        <v>0</v>
      </c>
      <c r="AK1171" s="58">
        <v>0</v>
      </c>
      <c r="AL1171" s="58">
        <v>0</v>
      </c>
      <c r="AM1171" s="58">
        <v>0</v>
      </c>
      <c r="AN1171" s="58">
        <v>0</v>
      </c>
      <c r="AO1171" s="58">
        <v>1000</v>
      </c>
      <c r="AP1171" s="58">
        <v>0</v>
      </c>
      <c r="AQ1171" s="58">
        <v>0</v>
      </c>
      <c r="AR1171" s="66"/>
      <c r="AS1171" s="58" t="s">
        <v>162</v>
      </c>
      <c r="AT1171" s="57" t="s">
        <v>162</v>
      </c>
      <c r="AU1171" s="58" t="s">
        <v>1012</v>
      </c>
      <c r="AV1171" s="63">
        <v>0</v>
      </c>
      <c r="AW1171" s="63">
        <v>0</v>
      </c>
      <c r="AX1171" s="57" t="s">
        <v>164</v>
      </c>
      <c r="AY1171" s="58" t="s">
        <v>162</v>
      </c>
      <c r="AZ1171" s="64">
        <v>0</v>
      </c>
      <c r="BA1171" s="64">
        <v>0</v>
      </c>
      <c r="BB1171" s="81" t="s">
        <v>1429</v>
      </c>
      <c r="BC1171" s="58">
        <v>0</v>
      </c>
      <c r="BD1171" s="58">
        <v>0</v>
      </c>
      <c r="BE1171" s="58">
        <v>0</v>
      </c>
      <c r="BF1171" s="58">
        <v>0</v>
      </c>
      <c r="BG1171" s="58">
        <v>0</v>
      </c>
      <c r="BH1171" s="58">
        <v>0</v>
      </c>
      <c r="BI1171" s="87">
        <v>0</v>
      </c>
      <c r="BJ1171" s="66">
        <v>0</v>
      </c>
      <c r="BK1171" s="66">
        <v>0</v>
      </c>
      <c r="BL1171" s="66">
        <v>0</v>
      </c>
      <c r="BM1171" s="66">
        <v>0</v>
      </c>
      <c r="BN1171" s="66">
        <v>0</v>
      </c>
      <c r="BO1171" s="66">
        <v>0</v>
      </c>
      <c r="BP1171" s="11">
        <v>0</v>
      </c>
      <c r="BQ1171" s="46">
        <v>0</v>
      </c>
    </row>
    <row r="1172" spans="3:69" ht="20.100000000000001" customHeight="1">
      <c r="C1172" s="58">
        <v>63200102</v>
      </c>
      <c r="D1172" s="115" t="s">
        <v>1430</v>
      </c>
      <c r="E1172" s="66">
        <v>1</v>
      </c>
      <c r="F1172" s="66">
        <v>10001</v>
      </c>
      <c r="G1172" s="66">
        <v>0</v>
      </c>
      <c r="H1172" s="66">
        <v>0</v>
      </c>
      <c r="I1172" s="66">
        <v>1</v>
      </c>
      <c r="J1172" s="66">
        <v>0</v>
      </c>
      <c r="K1172" s="58">
        <v>0</v>
      </c>
      <c r="L1172" s="66">
        <v>0</v>
      </c>
      <c r="M1172" s="66">
        <v>0</v>
      </c>
      <c r="N1172" s="66">
        <v>2</v>
      </c>
      <c r="O1172" s="66">
        <v>15</v>
      </c>
      <c r="P1172" s="66">
        <v>1</v>
      </c>
      <c r="Q1172" s="66">
        <v>0</v>
      </c>
      <c r="R1172" s="66">
        <v>0</v>
      </c>
      <c r="S1172" s="66">
        <v>0</v>
      </c>
      <c r="T1172" s="66">
        <v>1</v>
      </c>
      <c r="U1172" s="66">
        <v>2</v>
      </c>
      <c r="V1172" s="66">
        <v>0</v>
      </c>
      <c r="W1172" s="66">
        <v>0</v>
      </c>
      <c r="X1172" s="66">
        <v>0</v>
      </c>
      <c r="Y1172" s="66">
        <v>0</v>
      </c>
      <c r="Z1172" s="66">
        <v>0</v>
      </c>
      <c r="AA1172" s="66">
        <v>0</v>
      </c>
      <c r="AB1172" s="66">
        <v>0</v>
      </c>
      <c r="AC1172" s="66">
        <v>0</v>
      </c>
      <c r="AD1172" s="66">
        <v>25</v>
      </c>
      <c r="AE1172" s="66">
        <v>0</v>
      </c>
      <c r="AF1172" s="66">
        <v>0</v>
      </c>
      <c r="AG1172" s="66">
        <v>2</v>
      </c>
      <c r="AH1172" s="66">
        <v>1</v>
      </c>
      <c r="AI1172" s="66">
        <v>0</v>
      </c>
      <c r="AJ1172" s="66">
        <v>0</v>
      </c>
      <c r="AK1172" s="66">
        <v>0</v>
      </c>
      <c r="AL1172" s="66">
        <v>0</v>
      </c>
      <c r="AM1172" s="66">
        <v>0</v>
      </c>
      <c r="AN1172" s="66">
        <v>0</v>
      </c>
      <c r="AO1172" s="66">
        <v>1000</v>
      </c>
      <c r="AP1172" s="66">
        <v>0</v>
      </c>
      <c r="AQ1172" s="66">
        <v>0</v>
      </c>
      <c r="AR1172" s="322" t="s">
        <v>1431</v>
      </c>
      <c r="AS1172" s="66" t="s">
        <v>162</v>
      </c>
      <c r="AT1172" s="115" t="s">
        <v>163</v>
      </c>
      <c r="AU1172" s="66" t="s">
        <v>1012</v>
      </c>
      <c r="AV1172" s="66">
        <v>0</v>
      </c>
      <c r="AW1172" s="66">
        <v>40000003</v>
      </c>
      <c r="AX1172" s="115" t="s">
        <v>164</v>
      </c>
      <c r="AY1172" s="115" t="s">
        <v>162</v>
      </c>
      <c r="AZ1172" s="66">
        <v>0</v>
      </c>
      <c r="BA1172" s="66">
        <v>1</v>
      </c>
      <c r="BB1172" s="229" t="s">
        <v>1432</v>
      </c>
      <c r="BC1172" s="66">
        <v>0</v>
      </c>
      <c r="BD1172" s="66">
        <v>0</v>
      </c>
      <c r="BE1172" s="66">
        <v>0</v>
      </c>
      <c r="BF1172" s="66">
        <v>0</v>
      </c>
      <c r="BG1172" s="66">
        <v>0</v>
      </c>
      <c r="BH1172" s="66">
        <v>0</v>
      </c>
      <c r="BI1172" s="123">
        <v>0</v>
      </c>
      <c r="BJ1172" s="66">
        <v>1</v>
      </c>
      <c r="BK1172" s="66">
        <v>0</v>
      </c>
      <c r="BL1172" s="66">
        <v>0</v>
      </c>
      <c r="BM1172" s="66">
        <v>0</v>
      </c>
      <c r="BN1172" s="66">
        <v>0</v>
      </c>
      <c r="BO1172" s="66">
        <v>0</v>
      </c>
      <c r="BP1172" s="11">
        <v>0</v>
      </c>
      <c r="BQ1172" s="46">
        <v>0</v>
      </c>
    </row>
    <row r="1173" spans="3:69" ht="20.100000000000001" customHeight="1">
      <c r="C1173" s="58">
        <v>63200103</v>
      </c>
      <c r="D1173" s="57" t="s">
        <v>1433</v>
      </c>
      <c r="E1173" s="58">
        <v>1</v>
      </c>
      <c r="F1173" s="58">
        <v>1000004</v>
      </c>
      <c r="G1173" s="58">
        <v>0</v>
      </c>
      <c r="H1173" s="64">
        <v>0</v>
      </c>
      <c r="I1173" s="63">
        <v>1</v>
      </c>
      <c r="J1173" s="63">
        <v>0</v>
      </c>
      <c r="K1173" s="58">
        <v>0</v>
      </c>
      <c r="L1173" s="58">
        <v>0</v>
      </c>
      <c r="M1173" s="58">
        <v>0</v>
      </c>
      <c r="N1173" s="58">
        <v>8</v>
      </c>
      <c r="O1173" s="58">
        <v>8</v>
      </c>
      <c r="P1173" s="58">
        <v>4</v>
      </c>
      <c r="Q1173" s="58">
        <v>0</v>
      </c>
      <c r="R1173" s="66">
        <v>0</v>
      </c>
      <c r="S1173" s="58">
        <v>0</v>
      </c>
      <c r="T1173" s="58">
        <v>1</v>
      </c>
      <c r="U1173" s="58">
        <v>0</v>
      </c>
      <c r="V1173" s="58">
        <v>0</v>
      </c>
      <c r="W1173" s="63">
        <v>0</v>
      </c>
      <c r="X1173" s="63">
        <v>0</v>
      </c>
      <c r="Y1173" s="58">
        <v>0</v>
      </c>
      <c r="Z1173" s="58">
        <v>0</v>
      </c>
      <c r="AA1173" s="58">
        <v>0</v>
      </c>
      <c r="AB1173" s="58">
        <v>0</v>
      </c>
      <c r="AC1173" s="58">
        <v>0</v>
      </c>
      <c r="AD1173" s="58">
        <v>0</v>
      </c>
      <c r="AE1173" s="58">
        <v>0</v>
      </c>
      <c r="AF1173" s="58" t="s">
        <v>162</v>
      </c>
      <c r="AG1173" s="66">
        <v>0</v>
      </c>
      <c r="AH1173" s="66">
        <v>0</v>
      </c>
      <c r="AI1173" s="66">
        <v>0</v>
      </c>
      <c r="AJ1173" s="66">
        <v>0</v>
      </c>
      <c r="AK1173" s="58">
        <v>0</v>
      </c>
      <c r="AL1173" s="58">
        <v>0</v>
      </c>
      <c r="AM1173" s="58">
        <v>0</v>
      </c>
      <c r="AN1173" s="58">
        <v>0</v>
      </c>
      <c r="AO1173" s="58">
        <v>0</v>
      </c>
      <c r="AP1173" s="58">
        <v>0</v>
      </c>
      <c r="AQ1173" s="58">
        <v>0</v>
      </c>
      <c r="AR1173" s="66">
        <v>0</v>
      </c>
      <c r="AS1173" s="58" t="s">
        <v>162</v>
      </c>
      <c r="AT1173" s="57" t="s">
        <v>162</v>
      </c>
      <c r="AU1173" s="58">
        <v>0</v>
      </c>
      <c r="AV1173" s="63">
        <v>0</v>
      </c>
      <c r="AW1173" s="63">
        <v>0</v>
      </c>
      <c r="AX1173" s="57" t="s">
        <v>162</v>
      </c>
      <c r="AY1173" s="58" t="s">
        <v>1434</v>
      </c>
      <c r="AZ1173" s="64"/>
      <c r="BA1173" s="64">
        <v>1</v>
      </c>
      <c r="BB1173" s="81" t="s">
        <v>1435</v>
      </c>
      <c r="BC1173" s="58">
        <v>0</v>
      </c>
      <c r="BD1173" s="58">
        <v>0</v>
      </c>
      <c r="BE1173" s="58">
        <v>0</v>
      </c>
      <c r="BF1173" s="58">
        <v>0</v>
      </c>
      <c r="BG1173" s="58">
        <v>0</v>
      </c>
      <c r="BH1173" s="58">
        <v>0</v>
      </c>
      <c r="BI1173" s="87">
        <v>0</v>
      </c>
      <c r="BJ1173" s="66">
        <v>0</v>
      </c>
      <c r="BK1173" s="66">
        <v>0</v>
      </c>
      <c r="BL1173" s="66">
        <v>0</v>
      </c>
      <c r="BM1173" s="66">
        <v>0</v>
      </c>
      <c r="BN1173" s="66">
        <v>0</v>
      </c>
      <c r="BO1173" s="66">
        <v>0</v>
      </c>
      <c r="BP1173" s="11">
        <v>0</v>
      </c>
      <c r="BQ1173" s="46">
        <v>0</v>
      </c>
    </row>
    <row r="1174" spans="3:69" ht="20.100000000000001" customHeight="1">
      <c r="C1174" s="58">
        <v>63200104</v>
      </c>
      <c r="D1174" s="219" t="s">
        <v>1430</v>
      </c>
      <c r="E1174" s="220">
        <v>1</v>
      </c>
      <c r="F1174" s="220">
        <v>63001004</v>
      </c>
      <c r="G1174" s="220">
        <v>0</v>
      </c>
      <c r="H1174" s="220">
        <v>0</v>
      </c>
      <c r="I1174" s="220">
        <v>1</v>
      </c>
      <c r="J1174" s="220">
        <v>0</v>
      </c>
      <c r="K1174" s="220">
        <v>0</v>
      </c>
      <c r="L1174" s="220">
        <v>0</v>
      </c>
      <c r="M1174" s="220">
        <v>0</v>
      </c>
      <c r="N1174" s="220">
        <v>2</v>
      </c>
      <c r="O1174" s="220">
        <v>10</v>
      </c>
      <c r="P1174" s="220">
        <v>0.1</v>
      </c>
      <c r="Q1174" s="220">
        <v>0</v>
      </c>
      <c r="R1174" s="220">
        <v>0</v>
      </c>
      <c r="S1174" s="220">
        <v>0</v>
      </c>
      <c r="T1174" s="220">
        <v>1</v>
      </c>
      <c r="U1174" s="220">
        <v>2</v>
      </c>
      <c r="V1174" s="220">
        <v>0</v>
      </c>
      <c r="W1174" s="220">
        <v>0</v>
      </c>
      <c r="X1174" s="220">
        <v>0</v>
      </c>
      <c r="Y1174" s="220">
        <v>0</v>
      </c>
      <c r="Z1174" s="220">
        <v>0</v>
      </c>
      <c r="AA1174" s="220">
        <v>0</v>
      </c>
      <c r="AB1174" s="58">
        <v>0</v>
      </c>
      <c r="AC1174" s="220">
        <v>0</v>
      </c>
      <c r="AD1174" s="220">
        <v>5</v>
      </c>
      <c r="AE1174" s="220">
        <v>0</v>
      </c>
      <c r="AF1174" s="220">
        <v>0</v>
      </c>
      <c r="AG1174" s="220">
        <v>7</v>
      </c>
      <c r="AH1174" s="220">
        <v>0</v>
      </c>
      <c r="AI1174" s="220">
        <v>0</v>
      </c>
      <c r="AJ1174" s="220">
        <v>3</v>
      </c>
      <c r="AK1174" s="220">
        <v>0</v>
      </c>
      <c r="AL1174" s="220">
        <v>0</v>
      </c>
      <c r="AM1174" s="220">
        <v>0</v>
      </c>
      <c r="AN1174" s="220">
        <v>0</v>
      </c>
      <c r="AO1174" s="220">
        <v>3000</v>
      </c>
      <c r="AP1174" s="220">
        <v>0.5</v>
      </c>
      <c r="AQ1174" s="220">
        <v>0</v>
      </c>
      <c r="AR1174" s="220">
        <v>90503112</v>
      </c>
      <c r="AS1174" s="220">
        <v>0</v>
      </c>
      <c r="AT1174" s="219" t="s">
        <v>162</v>
      </c>
      <c r="AU1174" s="220">
        <v>0</v>
      </c>
      <c r="AV1174" s="220">
        <v>0</v>
      </c>
      <c r="AW1174" s="220">
        <v>0</v>
      </c>
      <c r="AX1174" s="219" t="s">
        <v>164</v>
      </c>
      <c r="AY1174" s="219">
        <v>0</v>
      </c>
      <c r="AZ1174" s="220">
        <v>0</v>
      </c>
      <c r="BA1174" s="220">
        <v>1</v>
      </c>
      <c r="BB1174" s="237" t="s">
        <v>1436</v>
      </c>
      <c r="BC1174" s="220">
        <v>0</v>
      </c>
      <c r="BD1174" s="220">
        <v>0</v>
      </c>
      <c r="BE1174" s="220">
        <v>0</v>
      </c>
      <c r="BF1174" s="220">
        <v>0</v>
      </c>
      <c r="BG1174" s="220">
        <v>0</v>
      </c>
      <c r="BH1174" s="220">
        <v>0</v>
      </c>
      <c r="BI1174" s="233">
        <v>0</v>
      </c>
      <c r="BJ1174" s="220">
        <v>0</v>
      </c>
      <c r="BK1174" s="66">
        <v>0</v>
      </c>
      <c r="BL1174" s="66">
        <v>0</v>
      </c>
      <c r="BM1174" s="66">
        <v>0</v>
      </c>
      <c r="BN1174" s="66">
        <v>0</v>
      </c>
      <c r="BO1174" s="66">
        <v>0</v>
      </c>
      <c r="BP1174" s="11">
        <v>0</v>
      </c>
      <c r="BQ1174" s="46">
        <v>0</v>
      </c>
    </row>
    <row r="1175" spans="3:69" ht="20.100000000000001" customHeight="1">
      <c r="C1175" s="58">
        <v>63200201</v>
      </c>
      <c r="D1175" s="57" t="s">
        <v>1437</v>
      </c>
      <c r="E1175" s="58">
        <v>1</v>
      </c>
      <c r="F1175" s="58">
        <v>63200201</v>
      </c>
      <c r="G1175" s="58">
        <v>0</v>
      </c>
      <c r="H1175" s="64">
        <v>0</v>
      </c>
      <c r="I1175" s="63">
        <v>1</v>
      </c>
      <c r="J1175" s="63">
        <v>0</v>
      </c>
      <c r="K1175" s="58">
        <v>0</v>
      </c>
      <c r="L1175" s="58">
        <v>0</v>
      </c>
      <c r="M1175" s="58">
        <v>0</v>
      </c>
      <c r="N1175" s="58">
        <v>2</v>
      </c>
      <c r="O1175" s="58">
        <v>1</v>
      </c>
      <c r="P1175" s="58">
        <v>0.5</v>
      </c>
      <c r="Q1175" s="58">
        <v>0</v>
      </c>
      <c r="R1175" s="66">
        <v>0</v>
      </c>
      <c r="S1175" s="58">
        <v>0</v>
      </c>
      <c r="T1175" s="58">
        <v>1</v>
      </c>
      <c r="U1175" s="58">
        <v>2</v>
      </c>
      <c r="V1175" s="58">
        <v>0</v>
      </c>
      <c r="W1175" s="63">
        <v>0</v>
      </c>
      <c r="X1175" s="63">
        <v>0</v>
      </c>
      <c r="Y1175" s="58">
        <v>0</v>
      </c>
      <c r="Z1175" s="58">
        <v>0</v>
      </c>
      <c r="AA1175" s="58">
        <v>0</v>
      </c>
      <c r="AB1175" s="58">
        <v>0</v>
      </c>
      <c r="AC1175" s="58">
        <v>0</v>
      </c>
      <c r="AD1175" s="58">
        <v>18</v>
      </c>
      <c r="AE1175" s="58">
        <v>0</v>
      </c>
      <c r="AF1175" s="58">
        <v>0</v>
      </c>
      <c r="AG1175" s="66">
        <v>2</v>
      </c>
      <c r="AH1175" s="66">
        <v>0</v>
      </c>
      <c r="AI1175" s="66">
        <v>0</v>
      </c>
      <c r="AJ1175" s="66">
        <v>0</v>
      </c>
      <c r="AK1175" s="58">
        <v>0</v>
      </c>
      <c r="AL1175" s="58">
        <v>0</v>
      </c>
      <c r="AM1175" s="58">
        <v>0</v>
      </c>
      <c r="AN1175" s="58">
        <v>0</v>
      </c>
      <c r="AO1175" s="58">
        <v>1000</v>
      </c>
      <c r="AP1175" s="58">
        <v>0</v>
      </c>
      <c r="AQ1175" s="58">
        <v>0</v>
      </c>
      <c r="AR1175" s="66"/>
      <c r="AS1175" s="58" t="s">
        <v>162</v>
      </c>
      <c r="AT1175" s="57" t="s">
        <v>162</v>
      </c>
      <c r="AU1175" s="58" t="s">
        <v>1012</v>
      </c>
      <c r="AV1175" s="63">
        <v>0</v>
      </c>
      <c r="AW1175" s="63">
        <v>0</v>
      </c>
      <c r="AX1175" s="57" t="s">
        <v>164</v>
      </c>
      <c r="AY1175" s="58" t="s">
        <v>162</v>
      </c>
      <c r="AZ1175" s="64">
        <v>0</v>
      </c>
      <c r="BA1175" s="64">
        <v>0</v>
      </c>
      <c r="BB1175" s="81" t="s">
        <v>1438</v>
      </c>
      <c r="BC1175" s="58">
        <v>0</v>
      </c>
      <c r="BD1175" s="58">
        <v>0</v>
      </c>
      <c r="BE1175" s="58">
        <v>0</v>
      </c>
      <c r="BF1175" s="58">
        <v>0</v>
      </c>
      <c r="BG1175" s="58">
        <v>0</v>
      </c>
      <c r="BH1175" s="58">
        <v>0</v>
      </c>
      <c r="BI1175" s="87">
        <v>0</v>
      </c>
      <c r="BJ1175" s="66">
        <v>0</v>
      </c>
      <c r="BK1175" s="66">
        <v>0</v>
      </c>
      <c r="BL1175" s="66">
        <v>0</v>
      </c>
      <c r="BM1175" s="66">
        <v>0</v>
      </c>
      <c r="BN1175" s="66">
        <v>0</v>
      </c>
      <c r="BO1175" s="66">
        <v>0</v>
      </c>
      <c r="BP1175" s="11">
        <v>0</v>
      </c>
      <c r="BQ1175" s="46">
        <v>0</v>
      </c>
    </row>
    <row r="1176" spans="3:69" ht="20.100000000000001" customHeight="1">
      <c r="C1176" s="58">
        <v>63200202</v>
      </c>
      <c r="D1176" s="57" t="s">
        <v>1439</v>
      </c>
      <c r="E1176" s="58">
        <v>1</v>
      </c>
      <c r="F1176" s="58">
        <v>1000004</v>
      </c>
      <c r="G1176" s="58">
        <v>0</v>
      </c>
      <c r="H1176" s="64">
        <v>0</v>
      </c>
      <c r="I1176" s="63">
        <v>1</v>
      </c>
      <c r="J1176" s="63">
        <v>0</v>
      </c>
      <c r="K1176" s="58">
        <v>0</v>
      </c>
      <c r="L1176" s="58">
        <v>0</v>
      </c>
      <c r="M1176" s="58">
        <v>0</v>
      </c>
      <c r="N1176" s="58">
        <v>8</v>
      </c>
      <c r="O1176" s="58">
        <v>8</v>
      </c>
      <c r="P1176" s="58">
        <v>4</v>
      </c>
      <c r="Q1176" s="58">
        <v>0</v>
      </c>
      <c r="R1176" s="66">
        <v>0</v>
      </c>
      <c r="S1176" s="58">
        <v>0</v>
      </c>
      <c r="T1176" s="58">
        <v>1</v>
      </c>
      <c r="U1176" s="58">
        <v>0</v>
      </c>
      <c r="V1176" s="58">
        <v>0</v>
      </c>
      <c r="W1176" s="63">
        <v>0</v>
      </c>
      <c r="X1176" s="63">
        <v>0</v>
      </c>
      <c r="Y1176" s="58">
        <v>0</v>
      </c>
      <c r="Z1176" s="58">
        <v>0</v>
      </c>
      <c r="AA1176" s="58">
        <v>0</v>
      </c>
      <c r="AB1176" s="58">
        <v>0</v>
      </c>
      <c r="AC1176" s="58">
        <v>0</v>
      </c>
      <c r="AD1176" s="58">
        <v>0</v>
      </c>
      <c r="AE1176" s="58">
        <v>0</v>
      </c>
      <c r="AF1176" s="58" t="s">
        <v>162</v>
      </c>
      <c r="AG1176" s="66">
        <v>0</v>
      </c>
      <c r="AH1176" s="66">
        <v>0</v>
      </c>
      <c r="AI1176" s="66">
        <v>0</v>
      </c>
      <c r="AJ1176" s="66">
        <v>0</v>
      </c>
      <c r="AK1176" s="58">
        <v>0</v>
      </c>
      <c r="AL1176" s="58">
        <v>0</v>
      </c>
      <c r="AM1176" s="58">
        <v>0</v>
      </c>
      <c r="AN1176" s="58">
        <v>0</v>
      </c>
      <c r="AO1176" s="58">
        <v>0</v>
      </c>
      <c r="AP1176" s="58">
        <v>0</v>
      </c>
      <c r="AQ1176" s="58">
        <v>0</v>
      </c>
      <c r="AR1176" s="66">
        <v>0</v>
      </c>
      <c r="AS1176" s="58" t="s">
        <v>162</v>
      </c>
      <c r="AT1176" s="57" t="s">
        <v>162</v>
      </c>
      <c r="AU1176" s="58">
        <v>0</v>
      </c>
      <c r="AV1176" s="63">
        <v>0</v>
      </c>
      <c r="AW1176" s="63">
        <v>0</v>
      </c>
      <c r="AX1176" s="57" t="s">
        <v>162</v>
      </c>
      <c r="AY1176" s="58" t="s">
        <v>1440</v>
      </c>
      <c r="AZ1176" s="64"/>
      <c r="BA1176" s="64">
        <v>1</v>
      </c>
      <c r="BB1176" s="81" t="s">
        <v>1441</v>
      </c>
      <c r="BC1176" s="58">
        <v>0</v>
      </c>
      <c r="BD1176" s="58">
        <v>0</v>
      </c>
      <c r="BE1176" s="58">
        <v>0</v>
      </c>
      <c r="BF1176" s="58">
        <v>0</v>
      </c>
      <c r="BG1176" s="58">
        <v>0</v>
      </c>
      <c r="BH1176" s="58">
        <v>0</v>
      </c>
      <c r="BI1176" s="87">
        <v>0</v>
      </c>
      <c r="BJ1176" s="66">
        <v>0</v>
      </c>
      <c r="BK1176" s="66">
        <v>0</v>
      </c>
      <c r="BL1176" s="66">
        <v>0</v>
      </c>
      <c r="BM1176" s="66">
        <v>0</v>
      </c>
      <c r="BN1176" s="66">
        <v>0</v>
      </c>
      <c r="BO1176" s="66">
        <v>0</v>
      </c>
      <c r="BP1176" s="11">
        <v>0</v>
      </c>
      <c r="BQ1176" s="46">
        <v>0</v>
      </c>
    </row>
    <row r="1177" spans="3:69" ht="20.100000000000001" customHeight="1">
      <c r="C1177" s="58">
        <v>63200203</v>
      </c>
      <c r="D1177" s="57" t="s">
        <v>1442</v>
      </c>
      <c r="E1177" s="58">
        <v>1</v>
      </c>
      <c r="F1177" s="58">
        <v>1000004</v>
      </c>
      <c r="G1177" s="58">
        <v>0</v>
      </c>
      <c r="H1177" s="64">
        <v>0</v>
      </c>
      <c r="I1177" s="63">
        <v>1</v>
      </c>
      <c r="J1177" s="63">
        <v>0</v>
      </c>
      <c r="K1177" s="58">
        <v>0</v>
      </c>
      <c r="L1177" s="58">
        <v>0</v>
      </c>
      <c r="M1177" s="58">
        <v>0</v>
      </c>
      <c r="N1177" s="58">
        <v>8</v>
      </c>
      <c r="O1177" s="58">
        <v>8</v>
      </c>
      <c r="P1177" s="58">
        <v>4</v>
      </c>
      <c r="Q1177" s="58">
        <v>0</v>
      </c>
      <c r="R1177" s="66">
        <v>0</v>
      </c>
      <c r="S1177" s="58">
        <v>0</v>
      </c>
      <c r="T1177" s="58">
        <v>1</v>
      </c>
      <c r="U1177" s="58">
        <v>0</v>
      </c>
      <c r="V1177" s="58">
        <v>0</v>
      </c>
      <c r="W1177" s="63">
        <v>0</v>
      </c>
      <c r="X1177" s="63">
        <v>0</v>
      </c>
      <c r="Y1177" s="58">
        <v>0</v>
      </c>
      <c r="Z1177" s="58">
        <v>0</v>
      </c>
      <c r="AA1177" s="58">
        <v>0</v>
      </c>
      <c r="AB1177" s="58">
        <v>0</v>
      </c>
      <c r="AC1177" s="58">
        <v>0</v>
      </c>
      <c r="AD1177" s="58">
        <v>0</v>
      </c>
      <c r="AE1177" s="58">
        <v>0</v>
      </c>
      <c r="AF1177" s="58" t="s">
        <v>162</v>
      </c>
      <c r="AG1177" s="66">
        <v>0</v>
      </c>
      <c r="AH1177" s="66">
        <v>0</v>
      </c>
      <c r="AI1177" s="66">
        <v>0</v>
      </c>
      <c r="AJ1177" s="66">
        <v>0</v>
      </c>
      <c r="AK1177" s="58">
        <v>0</v>
      </c>
      <c r="AL1177" s="58">
        <v>0</v>
      </c>
      <c r="AM1177" s="58">
        <v>0</v>
      </c>
      <c r="AN1177" s="58">
        <v>0</v>
      </c>
      <c r="AO1177" s="58">
        <v>0</v>
      </c>
      <c r="AP1177" s="58">
        <v>0</v>
      </c>
      <c r="AQ1177" s="58">
        <v>0</v>
      </c>
      <c r="AR1177" s="66">
        <v>0</v>
      </c>
      <c r="AS1177" s="58" t="s">
        <v>162</v>
      </c>
      <c r="AT1177" s="57" t="s">
        <v>162</v>
      </c>
      <c r="AU1177" s="58">
        <v>0</v>
      </c>
      <c r="AV1177" s="63">
        <v>0</v>
      </c>
      <c r="AW1177" s="63">
        <v>0</v>
      </c>
      <c r="AX1177" s="57" t="s">
        <v>162</v>
      </c>
      <c r="AY1177" s="58" t="s">
        <v>1443</v>
      </c>
      <c r="AZ1177" s="64"/>
      <c r="BA1177" s="64">
        <v>1</v>
      </c>
      <c r="BB1177" s="81" t="s">
        <v>1444</v>
      </c>
      <c r="BC1177" s="58">
        <v>0</v>
      </c>
      <c r="BD1177" s="58">
        <v>0</v>
      </c>
      <c r="BE1177" s="58">
        <v>0</v>
      </c>
      <c r="BF1177" s="58">
        <v>0</v>
      </c>
      <c r="BG1177" s="58">
        <v>0</v>
      </c>
      <c r="BH1177" s="58">
        <v>0</v>
      </c>
      <c r="BI1177" s="87">
        <v>0</v>
      </c>
      <c r="BJ1177" s="66">
        <v>0</v>
      </c>
      <c r="BK1177" s="66">
        <v>0</v>
      </c>
      <c r="BL1177" s="66">
        <v>0</v>
      </c>
      <c r="BM1177" s="66">
        <v>0</v>
      </c>
      <c r="BN1177" s="66">
        <v>0</v>
      </c>
      <c r="BO1177" s="66">
        <v>0</v>
      </c>
      <c r="BP1177" s="11">
        <v>0</v>
      </c>
      <c r="BQ1177" s="46">
        <v>0</v>
      </c>
    </row>
    <row r="1178" spans="3:69" ht="20.100000000000001" customHeight="1">
      <c r="C1178" s="58">
        <v>63200204</v>
      </c>
      <c r="D1178" s="62" t="s">
        <v>864</v>
      </c>
      <c r="E1178" s="58">
        <v>1</v>
      </c>
      <c r="F1178" s="63">
        <v>62012201</v>
      </c>
      <c r="G1178" s="63">
        <v>0</v>
      </c>
      <c r="H1178" s="64">
        <v>0</v>
      </c>
      <c r="I1178" s="58">
        <v>3</v>
      </c>
      <c r="J1178" s="58">
        <v>2</v>
      </c>
      <c r="K1178" s="58">
        <v>0</v>
      </c>
      <c r="L1178" s="63">
        <v>0</v>
      </c>
      <c r="M1178" s="63">
        <v>0</v>
      </c>
      <c r="N1178" s="63">
        <v>2</v>
      </c>
      <c r="O1178" s="63">
        <v>15</v>
      </c>
      <c r="P1178" s="63">
        <v>1</v>
      </c>
      <c r="Q1178" s="63">
        <v>0</v>
      </c>
      <c r="R1178" s="66">
        <v>0</v>
      </c>
      <c r="S1178" s="64">
        <v>0</v>
      </c>
      <c r="T1178" s="58">
        <v>1</v>
      </c>
      <c r="U1178" s="63">
        <v>2</v>
      </c>
      <c r="V1178" s="63">
        <v>0</v>
      </c>
      <c r="W1178" s="63">
        <v>2</v>
      </c>
      <c r="X1178" s="63">
        <v>750</v>
      </c>
      <c r="Y1178" s="63">
        <v>0</v>
      </c>
      <c r="Z1178" s="63">
        <v>0</v>
      </c>
      <c r="AA1178" s="63">
        <v>0</v>
      </c>
      <c r="AB1178" s="63">
        <v>0</v>
      </c>
      <c r="AC1178" s="63">
        <v>0</v>
      </c>
      <c r="AD1178" s="63">
        <v>12</v>
      </c>
      <c r="AE1178" s="63">
        <v>1</v>
      </c>
      <c r="AF1178" s="63">
        <v>3.5</v>
      </c>
      <c r="AG1178" s="66">
        <v>0</v>
      </c>
      <c r="AH1178" s="66">
        <v>0</v>
      </c>
      <c r="AI1178" s="66">
        <v>0</v>
      </c>
      <c r="AJ1178" s="66">
        <v>4</v>
      </c>
      <c r="AK1178" s="63">
        <v>0</v>
      </c>
      <c r="AL1178" s="63">
        <v>0</v>
      </c>
      <c r="AM1178" s="63">
        <v>0</v>
      </c>
      <c r="AN1178" s="63">
        <v>0.25</v>
      </c>
      <c r="AO1178" s="63">
        <v>2000</v>
      </c>
      <c r="AP1178" s="63">
        <v>0</v>
      </c>
      <c r="AQ1178" s="63">
        <v>0</v>
      </c>
      <c r="AR1178" s="66">
        <v>0</v>
      </c>
      <c r="AS1178" s="63">
        <v>90503131</v>
      </c>
      <c r="AT1178" s="62" t="s">
        <v>163</v>
      </c>
      <c r="AU1178" s="63" t="s">
        <v>353</v>
      </c>
      <c r="AV1178" s="63">
        <v>10000009</v>
      </c>
      <c r="AW1178" s="63">
        <v>21100050</v>
      </c>
      <c r="AX1178" s="62" t="s">
        <v>164</v>
      </c>
      <c r="AY1178" s="62">
        <v>0</v>
      </c>
      <c r="AZ1178" s="64">
        <v>0</v>
      </c>
      <c r="BA1178" s="64">
        <v>1</v>
      </c>
      <c r="BB1178" s="192" t="s">
        <v>1445</v>
      </c>
      <c r="BC1178" s="63">
        <v>0</v>
      </c>
      <c r="BD1178" s="58">
        <v>0</v>
      </c>
      <c r="BE1178" s="63">
        <v>0</v>
      </c>
      <c r="BF1178" s="63">
        <v>0</v>
      </c>
      <c r="BG1178" s="63">
        <v>0</v>
      </c>
      <c r="BH1178" s="63">
        <v>0</v>
      </c>
      <c r="BI1178" s="87">
        <v>0</v>
      </c>
      <c r="BJ1178" s="66">
        <v>1</v>
      </c>
      <c r="BK1178" s="66">
        <v>0</v>
      </c>
      <c r="BL1178" s="66">
        <v>0</v>
      </c>
      <c r="BM1178" s="66">
        <v>0</v>
      </c>
      <c r="BN1178" s="66">
        <v>0</v>
      </c>
      <c r="BO1178" s="66">
        <v>0</v>
      </c>
      <c r="BP1178" s="11">
        <v>0</v>
      </c>
      <c r="BQ1178" s="46">
        <v>0</v>
      </c>
    </row>
    <row r="1179" spans="3:69" ht="20.100000000000001" customHeight="1">
      <c r="C1179" s="158">
        <v>63200205</v>
      </c>
      <c r="D1179" s="221" t="s">
        <v>1391</v>
      </c>
      <c r="E1179" s="168">
        <v>1</v>
      </c>
      <c r="F1179" s="168">
        <v>63001004</v>
      </c>
      <c r="G1179" s="168">
        <v>0</v>
      </c>
      <c r="H1179" s="168">
        <v>0</v>
      </c>
      <c r="I1179" s="19">
        <v>1</v>
      </c>
      <c r="J1179" s="19">
        <v>0</v>
      </c>
      <c r="K1179" s="16">
        <v>0</v>
      </c>
      <c r="L1179" s="168">
        <v>0</v>
      </c>
      <c r="M1179" s="168">
        <v>0</v>
      </c>
      <c r="N1179" s="168">
        <v>2</v>
      </c>
      <c r="O1179" s="168">
        <v>5</v>
      </c>
      <c r="P1179" s="168">
        <v>0.3</v>
      </c>
      <c r="Q1179" s="168">
        <v>0</v>
      </c>
      <c r="R1179" s="11">
        <v>0</v>
      </c>
      <c r="S1179" s="168">
        <v>0</v>
      </c>
      <c r="T1179" s="168">
        <v>1</v>
      </c>
      <c r="U1179" s="168">
        <v>2</v>
      </c>
      <c r="V1179" s="168">
        <v>0</v>
      </c>
      <c r="W1179" s="168">
        <v>0</v>
      </c>
      <c r="X1179" s="168">
        <v>0</v>
      </c>
      <c r="Y1179" s="168">
        <v>0</v>
      </c>
      <c r="Z1179" s="168">
        <v>0</v>
      </c>
      <c r="AA1179" s="168">
        <v>0</v>
      </c>
      <c r="AB1179" s="16">
        <v>0</v>
      </c>
      <c r="AC1179" s="168">
        <v>0</v>
      </c>
      <c r="AD1179" s="168">
        <v>0</v>
      </c>
      <c r="AE1179" s="168">
        <v>0</v>
      </c>
      <c r="AF1179" s="168">
        <v>0</v>
      </c>
      <c r="AG1179" s="168">
        <v>0</v>
      </c>
      <c r="AH1179" s="168">
        <v>0</v>
      </c>
      <c r="AI1179" s="11">
        <v>0</v>
      </c>
      <c r="AJ1179" s="168">
        <v>0</v>
      </c>
      <c r="AK1179" s="168">
        <v>0</v>
      </c>
      <c r="AL1179" s="168">
        <v>0</v>
      </c>
      <c r="AM1179" s="168">
        <v>0</v>
      </c>
      <c r="AN1179" s="16">
        <v>0</v>
      </c>
      <c r="AO1179" s="168">
        <v>1000</v>
      </c>
      <c r="AP1179" s="168">
        <v>0</v>
      </c>
      <c r="AQ1179" s="168">
        <v>0</v>
      </c>
      <c r="AR1179" s="168">
        <v>90503121</v>
      </c>
      <c r="AS1179" s="168" t="s">
        <v>162</v>
      </c>
      <c r="AT1179" s="221" t="s">
        <v>162</v>
      </c>
      <c r="AU1179" s="158" t="s">
        <v>1012</v>
      </c>
      <c r="AV1179" s="168">
        <v>0</v>
      </c>
      <c r="AW1179" s="168">
        <v>0</v>
      </c>
      <c r="AX1179" s="221" t="s">
        <v>164</v>
      </c>
      <c r="AY1179" s="221" t="s">
        <v>162</v>
      </c>
      <c r="AZ1179" s="168">
        <v>0</v>
      </c>
      <c r="BA1179" s="168">
        <v>1</v>
      </c>
      <c r="BB1179" s="232" t="s">
        <v>1446</v>
      </c>
      <c r="BC1179" s="168">
        <v>0</v>
      </c>
      <c r="BD1179" s="16">
        <v>0</v>
      </c>
      <c r="BE1179" s="168">
        <v>0</v>
      </c>
      <c r="BF1179" s="168">
        <v>0</v>
      </c>
      <c r="BG1179" s="168">
        <v>0</v>
      </c>
      <c r="BH1179" s="168">
        <v>0</v>
      </c>
      <c r="BI1179" s="14">
        <v>0</v>
      </c>
      <c r="BJ1179" s="11">
        <v>1</v>
      </c>
      <c r="BK1179" s="11">
        <v>0</v>
      </c>
      <c r="BL1179" s="11">
        <v>0</v>
      </c>
      <c r="BM1179" s="11">
        <v>0</v>
      </c>
      <c r="BN1179" s="11">
        <v>0</v>
      </c>
      <c r="BO1179" s="11">
        <v>0</v>
      </c>
      <c r="BP1179" s="11">
        <v>0</v>
      </c>
      <c r="BQ1179" s="46">
        <v>0</v>
      </c>
    </row>
    <row r="1180" spans="3:69" ht="20.100000000000001" customHeight="1">
      <c r="C1180" s="158">
        <v>63201001</v>
      </c>
      <c r="D1180" s="159" t="s">
        <v>1447</v>
      </c>
      <c r="E1180" s="158">
        <v>1</v>
      </c>
      <c r="F1180" s="158">
        <v>63003001</v>
      </c>
      <c r="G1180" s="158">
        <v>0</v>
      </c>
      <c r="H1180" s="160">
        <v>0</v>
      </c>
      <c r="I1180" s="162">
        <v>1</v>
      </c>
      <c r="J1180" s="162">
        <v>0</v>
      </c>
      <c r="K1180" s="158">
        <v>0</v>
      </c>
      <c r="L1180" s="158">
        <v>0</v>
      </c>
      <c r="M1180" s="158">
        <v>0</v>
      </c>
      <c r="N1180" s="158">
        <v>2</v>
      </c>
      <c r="O1180" s="158">
        <v>12</v>
      </c>
      <c r="P1180" s="158">
        <v>1</v>
      </c>
      <c r="Q1180" s="158">
        <v>0</v>
      </c>
      <c r="R1180" s="161">
        <v>0</v>
      </c>
      <c r="S1180" s="158">
        <v>0</v>
      </c>
      <c r="T1180" s="158">
        <v>1</v>
      </c>
      <c r="U1180" s="158">
        <v>2</v>
      </c>
      <c r="V1180" s="158">
        <v>0</v>
      </c>
      <c r="W1180" s="162">
        <v>0</v>
      </c>
      <c r="X1180" s="162">
        <v>0</v>
      </c>
      <c r="Y1180" s="158">
        <v>0</v>
      </c>
      <c r="Z1180" s="158">
        <v>0</v>
      </c>
      <c r="AA1180" s="158">
        <v>0</v>
      </c>
      <c r="AB1180" s="158">
        <v>1</v>
      </c>
      <c r="AC1180" s="158">
        <v>0</v>
      </c>
      <c r="AD1180" s="158">
        <v>60</v>
      </c>
      <c r="AE1180" s="158">
        <v>1</v>
      </c>
      <c r="AF1180" s="158">
        <v>10</v>
      </c>
      <c r="AG1180" s="161">
        <v>0</v>
      </c>
      <c r="AH1180" s="161">
        <v>0</v>
      </c>
      <c r="AI1180" s="161">
        <v>0</v>
      </c>
      <c r="AJ1180" s="161">
        <v>0</v>
      </c>
      <c r="AK1180" s="158">
        <v>0</v>
      </c>
      <c r="AL1180" s="158">
        <v>0</v>
      </c>
      <c r="AM1180" s="158">
        <v>0</v>
      </c>
      <c r="AN1180" s="158">
        <v>0</v>
      </c>
      <c r="AO1180" s="158">
        <v>50000</v>
      </c>
      <c r="AP1180" s="158">
        <v>0</v>
      </c>
      <c r="AQ1180" s="158">
        <v>0</v>
      </c>
      <c r="AR1180" s="161">
        <v>90503003</v>
      </c>
      <c r="AS1180" s="158">
        <v>90503003</v>
      </c>
      <c r="AT1180" s="159" t="s">
        <v>162</v>
      </c>
      <c r="AU1180" s="158">
        <v>0</v>
      </c>
      <c r="AV1180" s="162">
        <v>0</v>
      </c>
      <c r="AW1180" s="162">
        <v>0</v>
      </c>
      <c r="AX1180" s="159" t="s">
        <v>1364</v>
      </c>
      <c r="AY1180" s="158">
        <v>0</v>
      </c>
      <c r="AZ1180" s="160">
        <v>0</v>
      </c>
      <c r="BA1180" s="160">
        <v>0</v>
      </c>
      <c r="BB1180" s="191" t="s">
        <v>1448</v>
      </c>
      <c r="BC1180" s="158">
        <v>0</v>
      </c>
      <c r="BD1180" s="158">
        <v>0</v>
      </c>
      <c r="BE1180" s="158">
        <v>0</v>
      </c>
      <c r="BF1180" s="158">
        <v>0</v>
      </c>
      <c r="BG1180" s="158">
        <v>0</v>
      </c>
      <c r="BH1180" s="158">
        <v>0</v>
      </c>
      <c r="BI1180" s="164">
        <v>0</v>
      </c>
      <c r="BJ1180" s="161">
        <v>1</v>
      </c>
      <c r="BK1180" s="161">
        <v>0</v>
      </c>
      <c r="BL1180" s="161">
        <v>0</v>
      </c>
      <c r="BM1180" s="161">
        <v>0</v>
      </c>
      <c r="BN1180" s="161">
        <v>0</v>
      </c>
      <c r="BO1180" s="161">
        <v>0</v>
      </c>
      <c r="BP1180" s="11">
        <v>0</v>
      </c>
      <c r="BQ1180" s="46">
        <v>0</v>
      </c>
    </row>
    <row r="1181" spans="3:69" ht="20.100000000000001" customHeight="1">
      <c r="C1181" s="158">
        <v>63201002</v>
      </c>
      <c r="D1181" s="159" t="s">
        <v>1401</v>
      </c>
      <c r="E1181" s="158">
        <v>1</v>
      </c>
      <c r="F1181" s="158">
        <v>63001003</v>
      </c>
      <c r="G1181" s="158">
        <v>0</v>
      </c>
      <c r="H1181" s="160">
        <v>0</v>
      </c>
      <c r="I1181" s="162">
        <v>1</v>
      </c>
      <c r="J1181" s="162">
        <v>0</v>
      </c>
      <c r="K1181" s="158">
        <v>0</v>
      </c>
      <c r="L1181" s="158">
        <v>0</v>
      </c>
      <c r="M1181" s="158">
        <v>0</v>
      </c>
      <c r="N1181" s="158">
        <v>2</v>
      </c>
      <c r="O1181" s="158">
        <v>0</v>
      </c>
      <c r="P1181" s="158">
        <v>0</v>
      </c>
      <c r="Q1181" s="158">
        <v>0</v>
      </c>
      <c r="R1181" s="161">
        <v>0</v>
      </c>
      <c r="S1181" s="158">
        <v>0</v>
      </c>
      <c r="T1181" s="158">
        <v>1</v>
      </c>
      <c r="U1181" s="158">
        <v>0</v>
      </c>
      <c r="V1181" s="158">
        <v>0</v>
      </c>
      <c r="W1181" s="162">
        <v>0</v>
      </c>
      <c r="X1181" s="162">
        <v>0</v>
      </c>
      <c r="Y1181" s="158">
        <v>0</v>
      </c>
      <c r="Z1181" s="158">
        <v>0</v>
      </c>
      <c r="AA1181" s="158">
        <v>0</v>
      </c>
      <c r="AB1181" s="158">
        <v>1</v>
      </c>
      <c r="AC1181" s="158">
        <v>0</v>
      </c>
      <c r="AD1181" s="158">
        <v>0</v>
      </c>
      <c r="AE1181" s="158">
        <v>0</v>
      </c>
      <c r="AF1181" s="158" t="s">
        <v>162</v>
      </c>
      <c r="AG1181" s="161">
        <v>0</v>
      </c>
      <c r="AH1181" s="161">
        <v>0</v>
      </c>
      <c r="AI1181" s="161">
        <v>0</v>
      </c>
      <c r="AJ1181" s="161">
        <v>0</v>
      </c>
      <c r="AK1181" s="158">
        <v>0</v>
      </c>
      <c r="AL1181" s="158">
        <v>0</v>
      </c>
      <c r="AM1181" s="158">
        <v>0</v>
      </c>
      <c r="AN1181" s="158">
        <v>0</v>
      </c>
      <c r="AO1181" s="158">
        <v>0</v>
      </c>
      <c r="AP1181" s="158">
        <v>0</v>
      </c>
      <c r="AQ1181" s="158">
        <v>0</v>
      </c>
      <c r="AR1181" s="161">
        <v>0</v>
      </c>
      <c r="AS1181" s="158" t="s">
        <v>162</v>
      </c>
      <c r="AT1181" s="159" t="s">
        <v>162</v>
      </c>
      <c r="AU1181" s="158">
        <v>0</v>
      </c>
      <c r="AV1181" s="162">
        <v>0</v>
      </c>
      <c r="AW1181" s="162">
        <v>0</v>
      </c>
      <c r="AX1181" s="159" t="s">
        <v>162</v>
      </c>
      <c r="AY1181" s="158">
        <v>0</v>
      </c>
      <c r="AZ1181" s="160"/>
      <c r="BA1181" s="160"/>
      <c r="BB1181" s="191" t="s">
        <v>1402</v>
      </c>
      <c r="BC1181" s="158">
        <v>0</v>
      </c>
      <c r="BD1181" s="158">
        <v>0</v>
      </c>
      <c r="BE1181" s="158">
        <v>0</v>
      </c>
      <c r="BF1181" s="158">
        <v>0</v>
      </c>
      <c r="BG1181" s="158">
        <v>0</v>
      </c>
      <c r="BH1181" s="158">
        <v>0</v>
      </c>
      <c r="BI1181" s="164">
        <v>0</v>
      </c>
      <c r="BJ1181" s="161">
        <v>0</v>
      </c>
      <c r="BK1181" s="161">
        <v>0</v>
      </c>
      <c r="BL1181" s="161">
        <v>0</v>
      </c>
      <c r="BM1181" s="161">
        <v>0</v>
      </c>
      <c r="BN1181" s="161">
        <v>0</v>
      </c>
      <c r="BO1181" s="161">
        <v>0</v>
      </c>
      <c r="BP1181" s="11">
        <v>0</v>
      </c>
      <c r="BQ1181" s="46">
        <v>0</v>
      </c>
    </row>
    <row r="1182" spans="3:69" ht="20.100000000000001" customHeight="1">
      <c r="C1182" s="158">
        <v>63201003</v>
      </c>
      <c r="D1182" s="159" t="s">
        <v>1449</v>
      </c>
      <c r="E1182" s="158">
        <v>1</v>
      </c>
      <c r="F1182" s="158">
        <v>1000005</v>
      </c>
      <c r="G1182" s="158">
        <v>0</v>
      </c>
      <c r="H1182" s="160">
        <v>0</v>
      </c>
      <c r="I1182" s="162">
        <v>1</v>
      </c>
      <c r="J1182" s="162">
        <v>0</v>
      </c>
      <c r="K1182" s="158">
        <v>0</v>
      </c>
      <c r="L1182" s="158">
        <v>0</v>
      </c>
      <c r="M1182" s="158">
        <v>0</v>
      </c>
      <c r="N1182" s="158">
        <v>8</v>
      </c>
      <c r="O1182" s="158">
        <v>8</v>
      </c>
      <c r="P1182" s="158">
        <v>2</v>
      </c>
      <c r="Q1182" s="158">
        <v>0</v>
      </c>
      <c r="R1182" s="161">
        <v>0</v>
      </c>
      <c r="S1182" s="158">
        <v>0</v>
      </c>
      <c r="T1182" s="158">
        <v>1</v>
      </c>
      <c r="U1182" s="158">
        <v>0</v>
      </c>
      <c r="V1182" s="158">
        <v>0</v>
      </c>
      <c r="W1182" s="162">
        <v>0</v>
      </c>
      <c r="X1182" s="162">
        <v>0</v>
      </c>
      <c r="Y1182" s="158">
        <v>0</v>
      </c>
      <c r="Z1182" s="158">
        <v>0</v>
      </c>
      <c r="AA1182" s="158">
        <v>0</v>
      </c>
      <c r="AB1182" s="158">
        <v>1</v>
      </c>
      <c r="AC1182" s="158">
        <v>0</v>
      </c>
      <c r="AD1182" s="158">
        <v>0</v>
      </c>
      <c r="AE1182" s="158">
        <v>0</v>
      </c>
      <c r="AF1182" s="158" t="s">
        <v>162</v>
      </c>
      <c r="AG1182" s="161">
        <v>0</v>
      </c>
      <c r="AH1182" s="161">
        <v>0</v>
      </c>
      <c r="AI1182" s="161">
        <v>0</v>
      </c>
      <c r="AJ1182" s="161">
        <v>0</v>
      </c>
      <c r="AK1182" s="158">
        <v>0</v>
      </c>
      <c r="AL1182" s="158">
        <v>0</v>
      </c>
      <c r="AM1182" s="158">
        <v>0</v>
      </c>
      <c r="AN1182" s="158">
        <v>0</v>
      </c>
      <c r="AO1182" s="158">
        <v>0</v>
      </c>
      <c r="AP1182" s="158">
        <v>0</v>
      </c>
      <c r="AQ1182" s="158">
        <v>0</v>
      </c>
      <c r="AR1182" s="161">
        <v>90000006</v>
      </c>
      <c r="AS1182" s="158" t="s">
        <v>162</v>
      </c>
      <c r="AT1182" s="159" t="s">
        <v>162</v>
      </c>
      <c r="AU1182" s="158">
        <v>0</v>
      </c>
      <c r="AV1182" s="162">
        <v>0</v>
      </c>
      <c r="AW1182" s="162">
        <v>0</v>
      </c>
      <c r="AX1182" s="159" t="s">
        <v>162</v>
      </c>
      <c r="AY1182" s="158" t="s">
        <v>1450</v>
      </c>
      <c r="AZ1182" s="160"/>
      <c r="BA1182" s="160"/>
      <c r="BB1182" s="191" t="s">
        <v>1451</v>
      </c>
      <c r="BC1182" s="158">
        <v>0</v>
      </c>
      <c r="BD1182" s="158">
        <v>0</v>
      </c>
      <c r="BE1182" s="158">
        <v>0</v>
      </c>
      <c r="BF1182" s="158">
        <v>0</v>
      </c>
      <c r="BG1182" s="158">
        <v>0</v>
      </c>
      <c r="BH1182" s="158">
        <v>0</v>
      </c>
      <c r="BI1182" s="164">
        <v>0</v>
      </c>
      <c r="BJ1182" s="161">
        <v>0</v>
      </c>
      <c r="BK1182" s="161">
        <v>0</v>
      </c>
      <c r="BL1182" s="161">
        <v>0</v>
      </c>
      <c r="BM1182" s="161">
        <v>0</v>
      </c>
      <c r="BN1182" s="161">
        <v>0</v>
      </c>
      <c r="BO1182" s="161">
        <v>0</v>
      </c>
      <c r="BP1182" s="11">
        <v>0</v>
      </c>
      <c r="BQ1182" s="46">
        <v>0</v>
      </c>
    </row>
    <row r="1183" spans="3:69" ht="20.100000000000001" customHeight="1">
      <c r="C1183" s="158">
        <v>63201004</v>
      </c>
      <c r="D1183" s="194" t="s">
        <v>1452</v>
      </c>
      <c r="E1183" s="63">
        <v>1</v>
      </c>
      <c r="F1183" s="188">
        <v>63001004</v>
      </c>
      <c r="G1183" s="63">
        <v>0</v>
      </c>
      <c r="H1183" s="64">
        <v>0</v>
      </c>
      <c r="I1183" s="63">
        <v>1</v>
      </c>
      <c r="J1183" s="63">
        <v>0</v>
      </c>
      <c r="K1183" s="63">
        <v>0</v>
      </c>
      <c r="L1183" s="58">
        <v>0</v>
      </c>
      <c r="M1183" s="58">
        <v>0</v>
      </c>
      <c r="N1183" s="58">
        <v>2</v>
      </c>
      <c r="O1183" s="58">
        <v>10</v>
      </c>
      <c r="P1183" s="58">
        <v>0.2</v>
      </c>
      <c r="Q1183" s="58">
        <v>0</v>
      </c>
      <c r="R1183" s="66">
        <v>0</v>
      </c>
      <c r="S1183" s="58">
        <v>0</v>
      </c>
      <c r="T1183" s="58">
        <v>1</v>
      </c>
      <c r="U1183" s="58">
        <v>2</v>
      </c>
      <c r="V1183" s="58">
        <v>0</v>
      </c>
      <c r="W1183" s="58">
        <v>0</v>
      </c>
      <c r="X1183" s="58">
        <v>0</v>
      </c>
      <c r="Y1183" s="58">
        <v>0</v>
      </c>
      <c r="Z1183" s="58">
        <v>0</v>
      </c>
      <c r="AA1183" s="58">
        <v>0</v>
      </c>
      <c r="AB1183" s="58">
        <v>1</v>
      </c>
      <c r="AC1183" s="58">
        <v>0</v>
      </c>
      <c r="AD1183" s="58">
        <v>2</v>
      </c>
      <c r="AE1183" s="58">
        <v>0</v>
      </c>
      <c r="AF1183" s="58">
        <v>0</v>
      </c>
      <c r="AG1183" s="66">
        <v>1</v>
      </c>
      <c r="AH1183" s="66">
        <v>0</v>
      </c>
      <c r="AI1183" s="11">
        <v>0</v>
      </c>
      <c r="AJ1183" s="66">
        <v>3</v>
      </c>
      <c r="AK1183" s="58">
        <v>0</v>
      </c>
      <c r="AL1183" s="58">
        <v>0</v>
      </c>
      <c r="AM1183" s="58">
        <v>0</v>
      </c>
      <c r="AN1183" s="63">
        <v>0</v>
      </c>
      <c r="AO1183" s="58">
        <v>3000</v>
      </c>
      <c r="AP1183" s="58">
        <v>0</v>
      </c>
      <c r="AQ1183" s="58">
        <v>0</v>
      </c>
      <c r="AR1183" s="66">
        <v>0</v>
      </c>
      <c r="AS1183" s="58" t="s">
        <v>162</v>
      </c>
      <c r="AT1183" s="57" t="s">
        <v>163</v>
      </c>
      <c r="AU1183" s="58" t="s">
        <v>664</v>
      </c>
      <c r="AV1183" s="63">
        <v>0</v>
      </c>
      <c r="AW1183" s="63">
        <v>21101051</v>
      </c>
      <c r="AX1183" s="57" t="s">
        <v>745</v>
      </c>
      <c r="AY1183" s="342" t="s">
        <v>1453</v>
      </c>
      <c r="AZ1183" s="64">
        <v>0</v>
      </c>
      <c r="BA1183" s="64">
        <v>0</v>
      </c>
      <c r="BB1183" s="197" t="s">
        <v>1454</v>
      </c>
      <c r="BC1183" s="58">
        <v>0</v>
      </c>
      <c r="BD1183" s="58">
        <v>0</v>
      </c>
      <c r="BE1183" s="58">
        <v>0</v>
      </c>
      <c r="BF1183" s="58">
        <v>0</v>
      </c>
      <c r="BG1183" s="58">
        <v>0</v>
      </c>
      <c r="BH1183" s="58">
        <v>0</v>
      </c>
      <c r="BI1183" s="87">
        <v>0</v>
      </c>
      <c r="BJ1183" s="11">
        <v>0</v>
      </c>
      <c r="BK1183" s="11">
        <v>0</v>
      </c>
      <c r="BL1183" s="11">
        <v>0</v>
      </c>
      <c r="BM1183" s="11">
        <v>0</v>
      </c>
      <c r="BN1183" s="11">
        <v>0</v>
      </c>
      <c r="BO1183" s="11">
        <v>0</v>
      </c>
      <c r="BP1183" s="11">
        <v>0</v>
      </c>
      <c r="BQ1183" s="46">
        <v>0</v>
      </c>
    </row>
    <row r="1184" spans="3:69" ht="20.100000000000001" customHeight="1">
      <c r="C1184" s="158">
        <v>63201005</v>
      </c>
      <c r="D1184" s="194" t="s">
        <v>1452</v>
      </c>
      <c r="E1184" s="188">
        <v>1</v>
      </c>
      <c r="F1184" s="188">
        <v>63001004</v>
      </c>
      <c r="G1184" s="188">
        <v>0</v>
      </c>
      <c r="H1184" s="188">
        <v>0</v>
      </c>
      <c r="I1184" s="162">
        <v>1</v>
      </c>
      <c r="J1184" s="162">
        <v>0</v>
      </c>
      <c r="K1184" s="158">
        <v>0</v>
      </c>
      <c r="L1184" s="188">
        <v>0</v>
      </c>
      <c r="M1184" s="188">
        <v>0</v>
      </c>
      <c r="N1184" s="188">
        <v>2</v>
      </c>
      <c r="O1184" s="188">
        <v>1</v>
      </c>
      <c r="P1184" s="188">
        <v>0.15</v>
      </c>
      <c r="Q1184" s="188">
        <v>0</v>
      </c>
      <c r="R1184" s="161">
        <v>0</v>
      </c>
      <c r="S1184" s="188">
        <v>0</v>
      </c>
      <c r="T1184" s="188">
        <v>1</v>
      </c>
      <c r="U1184" s="188">
        <v>2</v>
      </c>
      <c r="V1184" s="188">
        <v>0</v>
      </c>
      <c r="W1184" s="188">
        <v>0</v>
      </c>
      <c r="X1184" s="188">
        <v>0</v>
      </c>
      <c r="Y1184" s="188">
        <v>0</v>
      </c>
      <c r="Z1184" s="188">
        <v>0</v>
      </c>
      <c r="AA1184" s="188">
        <v>0</v>
      </c>
      <c r="AB1184" s="158">
        <v>1</v>
      </c>
      <c r="AC1184" s="188">
        <v>0</v>
      </c>
      <c r="AD1184" s="188">
        <v>15</v>
      </c>
      <c r="AE1184" s="188">
        <v>1</v>
      </c>
      <c r="AF1184" s="188">
        <v>1</v>
      </c>
      <c r="AG1184" s="188">
        <v>2</v>
      </c>
      <c r="AH1184" s="188">
        <v>0</v>
      </c>
      <c r="AI1184" s="161">
        <v>0</v>
      </c>
      <c r="AJ1184" s="188">
        <v>2</v>
      </c>
      <c r="AK1184" s="188">
        <v>0</v>
      </c>
      <c r="AL1184" s="188">
        <v>0</v>
      </c>
      <c r="AM1184" s="188">
        <v>0</v>
      </c>
      <c r="AN1184" s="158">
        <v>0</v>
      </c>
      <c r="AO1184" s="188">
        <v>10000</v>
      </c>
      <c r="AP1184" s="188">
        <v>0.5</v>
      </c>
      <c r="AQ1184" s="188">
        <v>0</v>
      </c>
      <c r="AR1184" s="188">
        <v>0</v>
      </c>
      <c r="AS1184" s="188" t="s">
        <v>162</v>
      </c>
      <c r="AT1184" s="194"/>
      <c r="AU1184" s="188">
        <v>0</v>
      </c>
      <c r="AV1184" s="188">
        <v>0</v>
      </c>
      <c r="AW1184" s="188">
        <v>0</v>
      </c>
      <c r="AX1184" s="194" t="s">
        <v>164</v>
      </c>
      <c r="AY1184" s="194" t="s">
        <v>162</v>
      </c>
      <c r="AZ1184" s="188">
        <v>0</v>
      </c>
      <c r="BA1184" s="188">
        <v>0</v>
      </c>
      <c r="BB1184" s="197" t="s">
        <v>1455</v>
      </c>
      <c r="BC1184" s="188">
        <v>0</v>
      </c>
      <c r="BD1184" s="158">
        <v>0</v>
      </c>
      <c r="BE1184" s="188">
        <v>0</v>
      </c>
      <c r="BF1184" s="188">
        <v>0</v>
      </c>
      <c r="BG1184" s="188">
        <v>0</v>
      </c>
      <c r="BH1184" s="188">
        <v>0</v>
      </c>
      <c r="BI1184" s="343" t="s">
        <v>1456</v>
      </c>
      <c r="BJ1184" s="161">
        <v>0</v>
      </c>
      <c r="BK1184" s="161">
        <v>0</v>
      </c>
      <c r="BL1184" s="161">
        <v>0</v>
      </c>
      <c r="BM1184" s="161">
        <v>0</v>
      </c>
      <c r="BN1184" s="161">
        <v>0</v>
      </c>
      <c r="BO1184" s="161">
        <v>0</v>
      </c>
      <c r="BP1184" s="11">
        <v>0</v>
      </c>
      <c r="BQ1184" s="46">
        <v>0</v>
      </c>
    </row>
    <row r="1185" spans="1:69" ht="20.100000000000001" customHeight="1">
      <c r="C1185" s="158">
        <v>63202001</v>
      </c>
      <c r="D1185" s="159" t="s">
        <v>1457</v>
      </c>
      <c r="E1185" s="158">
        <v>1</v>
      </c>
      <c r="F1185" s="158">
        <v>63003001</v>
      </c>
      <c r="G1185" s="158">
        <v>0</v>
      </c>
      <c r="H1185" s="160">
        <v>0</v>
      </c>
      <c r="I1185" s="162">
        <v>1</v>
      </c>
      <c r="J1185" s="162">
        <v>0</v>
      </c>
      <c r="K1185" s="158">
        <v>0</v>
      </c>
      <c r="L1185" s="158">
        <v>0</v>
      </c>
      <c r="M1185" s="158">
        <v>0</v>
      </c>
      <c r="N1185" s="158">
        <v>2</v>
      </c>
      <c r="O1185" s="158">
        <v>12</v>
      </c>
      <c r="P1185" s="158">
        <v>1</v>
      </c>
      <c r="Q1185" s="158">
        <v>0</v>
      </c>
      <c r="R1185" s="161">
        <v>0</v>
      </c>
      <c r="S1185" s="158">
        <v>0</v>
      </c>
      <c r="T1185" s="158">
        <v>1</v>
      </c>
      <c r="U1185" s="158">
        <v>2</v>
      </c>
      <c r="V1185" s="158">
        <v>0</v>
      </c>
      <c r="W1185" s="162">
        <v>0</v>
      </c>
      <c r="X1185" s="162">
        <v>0</v>
      </c>
      <c r="Y1185" s="158">
        <v>0</v>
      </c>
      <c r="Z1185" s="158">
        <v>0</v>
      </c>
      <c r="AA1185" s="158">
        <v>0</v>
      </c>
      <c r="AB1185" s="158">
        <v>1</v>
      </c>
      <c r="AC1185" s="158">
        <v>0</v>
      </c>
      <c r="AD1185" s="158">
        <v>60</v>
      </c>
      <c r="AE1185" s="158">
        <v>1</v>
      </c>
      <c r="AF1185" s="158">
        <v>10</v>
      </c>
      <c r="AG1185" s="161">
        <v>0</v>
      </c>
      <c r="AH1185" s="161">
        <v>0</v>
      </c>
      <c r="AI1185" s="161">
        <v>0</v>
      </c>
      <c r="AJ1185" s="161">
        <v>0</v>
      </c>
      <c r="AK1185" s="158">
        <v>0</v>
      </c>
      <c r="AL1185" s="158">
        <v>0</v>
      </c>
      <c r="AM1185" s="158">
        <v>0</v>
      </c>
      <c r="AN1185" s="158">
        <v>0</v>
      </c>
      <c r="AO1185" s="158">
        <v>50000</v>
      </c>
      <c r="AP1185" s="158">
        <v>0</v>
      </c>
      <c r="AQ1185" s="158">
        <v>0</v>
      </c>
      <c r="AR1185" s="161">
        <v>90503004</v>
      </c>
      <c r="AS1185" s="158">
        <v>90503004</v>
      </c>
      <c r="AT1185" s="159" t="s">
        <v>162</v>
      </c>
      <c r="AU1185" s="158">
        <v>0</v>
      </c>
      <c r="AV1185" s="162">
        <v>0</v>
      </c>
      <c r="AW1185" s="162">
        <v>0</v>
      </c>
      <c r="AX1185" s="159" t="s">
        <v>1364</v>
      </c>
      <c r="AY1185" s="158">
        <v>0</v>
      </c>
      <c r="AZ1185" s="160">
        <v>0</v>
      </c>
      <c r="BA1185" s="160">
        <v>0</v>
      </c>
      <c r="BB1185" s="191" t="s">
        <v>1458</v>
      </c>
      <c r="BC1185" s="158">
        <v>0</v>
      </c>
      <c r="BD1185" s="158">
        <v>0</v>
      </c>
      <c r="BE1185" s="158">
        <v>0</v>
      </c>
      <c r="BF1185" s="158">
        <v>0</v>
      </c>
      <c r="BG1185" s="158">
        <v>0</v>
      </c>
      <c r="BH1185" s="158">
        <v>0</v>
      </c>
      <c r="BI1185" s="164">
        <v>0</v>
      </c>
      <c r="BJ1185" s="161">
        <v>1</v>
      </c>
      <c r="BK1185" s="161">
        <v>0</v>
      </c>
      <c r="BL1185" s="161">
        <v>0</v>
      </c>
      <c r="BM1185" s="161">
        <v>0</v>
      </c>
      <c r="BN1185" s="161">
        <v>0</v>
      </c>
      <c r="BO1185" s="161">
        <v>0</v>
      </c>
      <c r="BP1185" s="11">
        <v>0</v>
      </c>
      <c r="BQ1185" s="46">
        <v>0</v>
      </c>
    </row>
    <row r="1186" spans="1:69" ht="20.100000000000001" customHeight="1">
      <c r="C1186" s="158">
        <v>63202002</v>
      </c>
      <c r="D1186" s="159" t="s">
        <v>1369</v>
      </c>
      <c r="E1186" s="158">
        <v>1</v>
      </c>
      <c r="F1186" s="158">
        <v>63002002</v>
      </c>
      <c r="G1186" s="158">
        <v>0</v>
      </c>
      <c r="H1186" s="160">
        <v>0</v>
      </c>
      <c r="I1186" s="162">
        <v>1</v>
      </c>
      <c r="J1186" s="162">
        <v>0</v>
      </c>
      <c r="K1186" s="158">
        <v>0</v>
      </c>
      <c r="L1186" s="158">
        <v>0</v>
      </c>
      <c r="M1186" s="158">
        <v>0</v>
      </c>
      <c r="N1186" s="158">
        <v>2</v>
      </c>
      <c r="O1186" s="158">
        <v>0</v>
      </c>
      <c r="P1186" s="158">
        <v>0</v>
      </c>
      <c r="Q1186" s="158">
        <v>0</v>
      </c>
      <c r="R1186" s="161">
        <v>0</v>
      </c>
      <c r="S1186" s="158">
        <v>0</v>
      </c>
      <c r="T1186" s="158">
        <v>1</v>
      </c>
      <c r="U1186" s="158">
        <v>0</v>
      </c>
      <c r="V1186" s="158">
        <v>0</v>
      </c>
      <c r="W1186" s="162">
        <v>0</v>
      </c>
      <c r="X1186" s="162">
        <v>0</v>
      </c>
      <c r="Y1186" s="158">
        <v>0</v>
      </c>
      <c r="Z1186" s="158">
        <v>0</v>
      </c>
      <c r="AA1186" s="158">
        <v>0</v>
      </c>
      <c r="AB1186" s="158">
        <v>1</v>
      </c>
      <c r="AC1186" s="158">
        <v>0</v>
      </c>
      <c r="AD1186" s="158">
        <v>0</v>
      </c>
      <c r="AE1186" s="158">
        <v>0</v>
      </c>
      <c r="AF1186" s="158" t="s">
        <v>162</v>
      </c>
      <c r="AG1186" s="161">
        <v>0</v>
      </c>
      <c r="AH1186" s="161">
        <v>0</v>
      </c>
      <c r="AI1186" s="161">
        <v>0</v>
      </c>
      <c r="AJ1186" s="161">
        <v>0</v>
      </c>
      <c r="AK1186" s="158">
        <v>0</v>
      </c>
      <c r="AL1186" s="158">
        <v>0</v>
      </c>
      <c r="AM1186" s="158">
        <v>0</v>
      </c>
      <c r="AN1186" s="158">
        <v>0</v>
      </c>
      <c r="AO1186" s="158">
        <v>0</v>
      </c>
      <c r="AP1186" s="158">
        <v>0</v>
      </c>
      <c r="AQ1186" s="158">
        <v>0</v>
      </c>
      <c r="AR1186" s="161">
        <v>0</v>
      </c>
      <c r="AS1186" s="158" t="s">
        <v>162</v>
      </c>
      <c r="AT1186" s="159" t="s">
        <v>162</v>
      </c>
      <c r="AU1186" s="158">
        <v>0</v>
      </c>
      <c r="AV1186" s="162">
        <v>0</v>
      </c>
      <c r="AW1186" s="162">
        <v>0</v>
      </c>
      <c r="AX1186" s="159" t="s">
        <v>162</v>
      </c>
      <c r="AY1186" s="158">
        <v>0</v>
      </c>
      <c r="AZ1186" s="160"/>
      <c r="BA1186" s="160"/>
      <c r="BB1186" s="191" t="s">
        <v>1370</v>
      </c>
      <c r="BC1186" s="158">
        <v>0</v>
      </c>
      <c r="BD1186" s="158">
        <v>0</v>
      </c>
      <c r="BE1186" s="158">
        <v>0</v>
      </c>
      <c r="BF1186" s="158">
        <v>0</v>
      </c>
      <c r="BG1186" s="158">
        <v>0</v>
      </c>
      <c r="BH1186" s="158">
        <v>0</v>
      </c>
      <c r="BI1186" s="164">
        <v>0</v>
      </c>
      <c r="BJ1186" s="161">
        <v>0</v>
      </c>
      <c r="BK1186" s="161">
        <v>0</v>
      </c>
      <c r="BL1186" s="161">
        <v>0</v>
      </c>
      <c r="BM1186" s="161">
        <v>0</v>
      </c>
      <c r="BN1186" s="161">
        <v>0</v>
      </c>
      <c r="BO1186" s="161">
        <v>0</v>
      </c>
      <c r="BP1186" s="11">
        <v>0</v>
      </c>
      <c r="BQ1186" s="46">
        <v>0</v>
      </c>
    </row>
    <row r="1187" spans="1:69" ht="20.100000000000001" customHeight="1">
      <c r="C1187" s="158">
        <v>63202003</v>
      </c>
      <c r="D1187" s="159" t="s">
        <v>1449</v>
      </c>
      <c r="E1187" s="158">
        <v>1</v>
      </c>
      <c r="F1187" s="158">
        <v>1000005</v>
      </c>
      <c r="G1187" s="158">
        <v>0</v>
      </c>
      <c r="H1187" s="160">
        <v>0</v>
      </c>
      <c r="I1187" s="162">
        <v>1</v>
      </c>
      <c r="J1187" s="162">
        <v>0</v>
      </c>
      <c r="K1187" s="158">
        <v>0</v>
      </c>
      <c r="L1187" s="158">
        <v>0</v>
      </c>
      <c r="M1187" s="158">
        <v>0</v>
      </c>
      <c r="N1187" s="158">
        <v>8</v>
      </c>
      <c r="O1187" s="158">
        <v>8</v>
      </c>
      <c r="P1187" s="158">
        <v>2</v>
      </c>
      <c r="Q1187" s="158">
        <v>0</v>
      </c>
      <c r="R1187" s="161">
        <v>0</v>
      </c>
      <c r="S1187" s="158">
        <v>0</v>
      </c>
      <c r="T1187" s="158">
        <v>1</v>
      </c>
      <c r="U1187" s="158">
        <v>0</v>
      </c>
      <c r="V1187" s="158">
        <v>0</v>
      </c>
      <c r="W1187" s="162">
        <v>0</v>
      </c>
      <c r="X1187" s="162">
        <v>0</v>
      </c>
      <c r="Y1187" s="158">
        <v>0</v>
      </c>
      <c r="Z1187" s="158">
        <v>0</v>
      </c>
      <c r="AA1187" s="158">
        <v>0</v>
      </c>
      <c r="AB1187" s="158">
        <v>1</v>
      </c>
      <c r="AC1187" s="158">
        <v>0</v>
      </c>
      <c r="AD1187" s="158">
        <v>0</v>
      </c>
      <c r="AE1187" s="158">
        <v>0</v>
      </c>
      <c r="AF1187" s="158" t="s">
        <v>162</v>
      </c>
      <c r="AG1187" s="161">
        <v>0</v>
      </c>
      <c r="AH1187" s="161">
        <v>0</v>
      </c>
      <c r="AI1187" s="161">
        <v>0</v>
      </c>
      <c r="AJ1187" s="161">
        <v>0</v>
      </c>
      <c r="AK1187" s="158">
        <v>0</v>
      </c>
      <c r="AL1187" s="158">
        <v>0</v>
      </c>
      <c r="AM1187" s="158">
        <v>0</v>
      </c>
      <c r="AN1187" s="158">
        <v>0</v>
      </c>
      <c r="AO1187" s="158">
        <v>0</v>
      </c>
      <c r="AP1187" s="158">
        <v>0</v>
      </c>
      <c r="AQ1187" s="158">
        <v>0</v>
      </c>
      <c r="AR1187" s="161">
        <v>90000006</v>
      </c>
      <c r="AS1187" s="158" t="s">
        <v>162</v>
      </c>
      <c r="AT1187" s="159" t="s">
        <v>162</v>
      </c>
      <c r="AU1187" s="158">
        <v>0</v>
      </c>
      <c r="AV1187" s="162">
        <v>0</v>
      </c>
      <c r="AW1187" s="162">
        <v>0</v>
      </c>
      <c r="AX1187" s="159" t="s">
        <v>162</v>
      </c>
      <c r="AY1187" s="158" t="s">
        <v>1459</v>
      </c>
      <c r="AZ1187" s="160"/>
      <c r="BA1187" s="160"/>
      <c r="BB1187" s="191" t="s">
        <v>1460</v>
      </c>
      <c r="BC1187" s="158">
        <v>0</v>
      </c>
      <c r="BD1187" s="158">
        <v>0</v>
      </c>
      <c r="BE1187" s="158">
        <v>0</v>
      </c>
      <c r="BF1187" s="158">
        <v>0</v>
      </c>
      <c r="BG1187" s="158">
        <v>0</v>
      </c>
      <c r="BH1187" s="158">
        <v>0</v>
      </c>
      <c r="BI1187" s="164">
        <v>0</v>
      </c>
      <c r="BJ1187" s="161">
        <v>0</v>
      </c>
      <c r="BK1187" s="161">
        <v>0</v>
      </c>
      <c r="BL1187" s="161">
        <v>0</v>
      </c>
      <c r="BM1187" s="161">
        <v>0</v>
      </c>
      <c r="BN1187" s="161">
        <v>0</v>
      </c>
      <c r="BO1187" s="161">
        <v>0</v>
      </c>
      <c r="BP1187" s="11">
        <v>0</v>
      </c>
      <c r="BQ1187" s="46">
        <v>0</v>
      </c>
    </row>
    <row r="1188" spans="1:69" ht="20.100000000000001" customHeight="1">
      <c r="C1188" s="158">
        <v>63202004</v>
      </c>
      <c r="D1188" s="194" t="s">
        <v>1461</v>
      </c>
      <c r="E1188" s="188">
        <v>1</v>
      </c>
      <c r="F1188" s="188">
        <v>63001004</v>
      </c>
      <c r="G1188" s="188">
        <v>0</v>
      </c>
      <c r="H1188" s="188">
        <v>0</v>
      </c>
      <c r="I1188" s="188">
        <v>1</v>
      </c>
      <c r="J1188" s="188">
        <v>0</v>
      </c>
      <c r="K1188" s="188">
        <v>0</v>
      </c>
      <c r="L1188" s="188">
        <v>0</v>
      </c>
      <c r="M1188" s="188">
        <v>0</v>
      </c>
      <c r="N1188" s="188">
        <v>2</v>
      </c>
      <c r="O1188" s="188">
        <v>1</v>
      </c>
      <c r="P1188" s="188">
        <v>0.2</v>
      </c>
      <c r="Q1188" s="188">
        <v>0</v>
      </c>
      <c r="R1188" s="188">
        <v>0</v>
      </c>
      <c r="S1188" s="188">
        <v>0</v>
      </c>
      <c r="T1188" s="188">
        <v>1</v>
      </c>
      <c r="U1188" s="188">
        <v>2</v>
      </c>
      <c r="V1188" s="188">
        <v>0</v>
      </c>
      <c r="W1188" s="188">
        <v>0</v>
      </c>
      <c r="X1188" s="188">
        <v>0</v>
      </c>
      <c r="Y1188" s="188">
        <v>0</v>
      </c>
      <c r="Z1188" s="188">
        <v>0</v>
      </c>
      <c r="AA1188" s="188">
        <v>0</v>
      </c>
      <c r="AB1188" s="158">
        <v>1</v>
      </c>
      <c r="AC1188" s="188">
        <v>0</v>
      </c>
      <c r="AD1188" s="188">
        <v>6</v>
      </c>
      <c r="AE1188" s="188">
        <v>0</v>
      </c>
      <c r="AF1188" s="188">
        <v>0</v>
      </c>
      <c r="AG1188" s="188">
        <v>7</v>
      </c>
      <c r="AH1188" s="188">
        <v>0</v>
      </c>
      <c r="AI1188" s="188">
        <v>0</v>
      </c>
      <c r="AJ1188" s="188">
        <v>3</v>
      </c>
      <c r="AK1188" s="188">
        <v>0</v>
      </c>
      <c r="AL1188" s="188">
        <v>0</v>
      </c>
      <c r="AM1188" s="188">
        <v>0</v>
      </c>
      <c r="AN1188" s="188">
        <v>0</v>
      </c>
      <c r="AO1188" s="188">
        <v>3000</v>
      </c>
      <c r="AP1188" s="188">
        <v>0.5</v>
      </c>
      <c r="AQ1188" s="188">
        <v>0</v>
      </c>
      <c r="AR1188" s="188">
        <v>0</v>
      </c>
      <c r="AS1188" s="188">
        <v>90000009</v>
      </c>
      <c r="AT1188" s="194" t="s">
        <v>162</v>
      </c>
      <c r="AU1188" s="188">
        <v>0</v>
      </c>
      <c r="AV1188" s="188">
        <v>0</v>
      </c>
      <c r="AW1188" s="188">
        <v>0</v>
      </c>
      <c r="AX1188" s="194" t="s">
        <v>164</v>
      </c>
      <c r="AY1188" s="194">
        <v>0</v>
      </c>
      <c r="AZ1188" s="188">
        <v>0</v>
      </c>
      <c r="BA1188" s="188">
        <v>0</v>
      </c>
      <c r="BB1188" s="190" t="s">
        <v>1462</v>
      </c>
      <c r="BC1188" s="188">
        <v>0</v>
      </c>
      <c r="BD1188" s="188">
        <v>0</v>
      </c>
      <c r="BE1188" s="188">
        <v>0</v>
      </c>
      <c r="BF1188" s="188">
        <v>0</v>
      </c>
      <c r="BG1188" s="188">
        <v>0</v>
      </c>
      <c r="BH1188" s="188">
        <v>0</v>
      </c>
      <c r="BI1188" s="198">
        <v>0</v>
      </c>
      <c r="BJ1188" s="188">
        <v>0</v>
      </c>
      <c r="BK1188" s="161">
        <v>0</v>
      </c>
      <c r="BL1188" s="161">
        <v>0</v>
      </c>
      <c r="BM1188" s="161">
        <v>0</v>
      </c>
      <c r="BN1188" s="161">
        <v>0</v>
      </c>
      <c r="BO1188" s="161">
        <v>0</v>
      </c>
      <c r="BP1188" s="11">
        <v>0</v>
      </c>
      <c r="BQ1188" s="46">
        <v>0</v>
      </c>
    </row>
    <row r="1189" spans="1:69" ht="20.100000000000001" customHeight="1">
      <c r="C1189" s="158">
        <v>63202005</v>
      </c>
      <c r="D1189" s="194" t="s">
        <v>1461</v>
      </c>
      <c r="E1189" s="188">
        <v>1</v>
      </c>
      <c r="F1189" s="188">
        <v>63001004</v>
      </c>
      <c r="G1189" s="188">
        <v>0</v>
      </c>
      <c r="H1189" s="188">
        <v>0</v>
      </c>
      <c r="I1189" s="188">
        <v>1</v>
      </c>
      <c r="J1189" s="188">
        <v>0</v>
      </c>
      <c r="K1189" s="188">
        <v>0</v>
      </c>
      <c r="L1189" s="188">
        <v>0</v>
      </c>
      <c r="M1189" s="188">
        <v>0</v>
      </c>
      <c r="N1189" s="188">
        <v>2</v>
      </c>
      <c r="O1189" s="188">
        <v>1</v>
      </c>
      <c r="P1189" s="188">
        <v>0.3</v>
      </c>
      <c r="Q1189" s="188">
        <v>0</v>
      </c>
      <c r="R1189" s="188">
        <v>0</v>
      </c>
      <c r="S1189" s="188">
        <v>0</v>
      </c>
      <c r="T1189" s="188">
        <v>1</v>
      </c>
      <c r="U1189" s="188">
        <v>2</v>
      </c>
      <c r="V1189" s="188">
        <v>0</v>
      </c>
      <c r="W1189" s="188">
        <v>0</v>
      </c>
      <c r="X1189" s="188">
        <v>0</v>
      </c>
      <c r="Y1189" s="188">
        <v>0</v>
      </c>
      <c r="Z1189" s="188">
        <v>0</v>
      </c>
      <c r="AA1189" s="188">
        <v>0</v>
      </c>
      <c r="AB1189" s="158">
        <v>1</v>
      </c>
      <c r="AC1189" s="188">
        <v>0</v>
      </c>
      <c r="AD1189" s="188">
        <v>3</v>
      </c>
      <c r="AE1189" s="188">
        <v>0</v>
      </c>
      <c r="AF1189" s="188">
        <v>0</v>
      </c>
      <c r="AG1189" s="188">
        <v>7</v>
      </c>
      <c r="AH1189" s="188">
        <v>0</v>
      </c>
      <c r="AI1189" s="188">
        <v>0</v>
      </c>
      <c r="AJ1189" s="188">
        <v>3</v>
      </c>
      <c r="AK1189" s="188">
        <v>0</v>
      </c>
      <c r="AL1189" s="188">
        <v>0</v>
      </c>
      <c r="AM1189" s="188">
        <v>0</v>
      </c>
      <c r="AN1189" s="188">
        <v>0</v>
      </c>
      <c r="AO1189" s="188">
        <v>3000</v>
      </c>
      <c r="AP1189" s="188">
        <v>0.5</v>
      </c>
      <c r="AQ1189" s="188">
        <v>0</v>
      </c>
      <c r="AR1189" s="344" t="s">
        <v>1463</v>
      </c>
      <c r="AS1189" s="188">
        <v>90000015</v>
      </c>
      <c r="AT1189" s="194" t="s">
        <v>162</v>
      </c>
      <c r="AU1189" s="188">
        <v>0</v>
      </c>
      <c r="AV1189" s="188">
        <v>0</v>
      </c>
      <c r="AW1189" s="188">
        <v>0</v>
      </c>
      <c r="AX1189" s="194" t="s">
        <v>164</v>
      </c>
      <c r="AY1189" s="194">
        <v>0</v>
      </c>
      <c r="AZ1189" s="188">
        <v>0</v>
      </c>
      <c r="BA1189" s="188">
        <v>1</v>
      </c>
      <c r="BB1189" s="197" t="s">
        <v>1464</v>
      </c>
      <c r="BC1189" s="188">
        <v>0</v>
      </c>
      <c r="BD1189" s="188">
        <v>0</v>
      </c>
      <c r="BE1189" s="188">
        <v>0</v>
      </c>
      <c r="BF1189" s="188">
        <v>0</v>
      </c>
      <c r="BG1189" s="188">
        <v>0</v>
      </c>
      <c r="BH1189" s="188">
        <v>0</v>
      </c>
      <c r="BI1189" s="198">
        <v>0</v>
      </c>
      <c r="BJ1189" s="188">
        <v>0</v>
      </c>
      <c r="BK1189" s="161">
        <v>0</v>
      </c>
      <c r="BL1189" s="161">
        <v>0</v>
      </c>
      <c r="BM1189" s="161">
        <v>0</v>
      </c>
      <c r="BN1189" s="161">
        <v>0</v>
      </c>
      <c r="BO1189" s="161">
        <v>0</v>
      </c>
      <c r="BP1189" s="11">
        <v>0</v>
      </c>
      <c r="BQ1189" s="46">
        <v>0</v>
      </c>
    </row>
    <row r="1190" spans="1:69" ht="20.100000000000001" customHeight="1">
      <c r="C1190" s="158">
        <v>63203001</v>
      </c>
      <c r="D1190" s="159" t="s">
        <v>1465</v>
      </c>
      <c r="E1190" s="158">
        <v>1</v>
      </c>
      <c r="F1190" s="158">
        <v>63003001</v>
      </c>
      <c r="G1190" s="158">
        <v>0</v>
      </c>
      <c r="H1190" s="160">
        <v>0</v>
      </c>
      <c r="I1190" s="162">
        <v>1</v>
      </c>
      <c r="J1190" s="162">
        <v>0</v>
      </c>
      <c r="K1190" s="158">
        <v>0</v>
      </c>
      <c r="L1190" s="158">
        <v>0</v>
      </c>
      <c r="M1190" s="158">
        <v>0</v>
      </c>
      <c r="N1190" s="158">
        <v>2</v>
      </c>
      <c r="O1190" s="158">
        <v>12</v>
      </c>
      <c r="P1190" s="158">
        <v>1</v>
      </c>
      <c r="Q1190" s="158">
        <v>0</v>
      </c>
      <c r="R1190" s="161">
        <v>0</v>
      </c>
      <c r="S1190" s="158">
        <v>0</v>
      </c>
      <c r="T1190" s="158">
        <v>1</v>
      </c>
      <c r="U1190" s="158">
        <v>2</v>
      </c>
      <c r="V1190" s="158">
        <v>0</v>
      </c>
      <c r="W1190" s="162">
        <v>0</v>
      </c>
      <c r="X1190" s="162">
        <v>0</v>
      </c>
      <c r="Y1190" s="158">
        <v>0</v>
      </c>
      <c r="Z1190" s="158">
        <v>0</v>
      </c>
      <c r="AA1190" s="158">
        <v>0</v>
      </c>
      <c r="AB1190" s="158">
        <v>1</v>
      </c>
      <c r="AC1190" s="158">
        <v>0</v>
      </c>
      <c r="AD1190" s="158">
        <v>60</v>
      </c>
      <c r="AE1190" s="158">
        <v>1</v>
      </c>
      <c r="AF1190" s="158">
        <v>10</v>
      </c>
      <c r="AG1190" s="161">
        <v>0</v>
      </c>
      <c r="AH1190" s="161">
        <v>0</v>
      </c>
      <c r="AI1190" s="161">
        <v>0</v>
      </c>
      <c r="AJ1190" s="161">
        <v>0</v>
      </c>
      <c r="AK1190" s="158">
        <v>0</v>
      </c>
      <c r="AL1190" s="158">
        <v>0</v>
      </c>
      <c r="AM1190" s="158">
        <v>0</v>
      </c>
      <c r="AN1190" s="158">
        <v>0</v>
      </c>
      <c r="AO1190" s="158">
        <v>50000</v>
      </c>
      <c r="AP1190" s="158">
        <v>0</v>
      </c>
      <c r="AQ1190" s="158">
        <v>0</v>
      </c>
      <c r="AR1190" s="161">
        <v>90503005</v>
      </c>
      <c r="AS1190" s="158">
        <v>90503005</v>
      </c>
      <c r="AT1190" s="159" t="s">
        <v>162</v>
      </c>
      <c r="AU1190" s="158">
        <v>0</v>
      </c>
      <c r="AV1190" s="162">
        <v>0</v>
      </c>
      <c r="AW1190" s="162">
        <v>0</v>
      </c>
      <c r="AX1190" s="159" t="s">
        <v>1364</v>
      </c>
      <c r="AY1190" s="158">
        <v>0</v>
      </c>
      <c r="AZ1190" s="160">
        <v>0</v>
      </c>
      <c r="BA1190" s="160">
        <v>0</v>
      </c>
      <c r="BB1190" s="191" t="s">
        <v>1466</v>
      </c>
      <c r="BC1190" s="158">
        <v>0</v>
      </c>
      <c r="BD1190" s="158">
        <v>0</v>
      </c>
      <c r="BE1190" s="158">
        <v>0</v>
      </c>
      <c r="BF1190" s="158">
        <v>0</v>
      </c>
      <c r="BG1190" s="158">
        <v>0</v>
      </c>
      <c r="BH1190" s="158">
        <v>0</v>
      </c>
      <c r="BI1190" s="164">
        <v>0</v>
      </c>
      <c r="BJ1190" s="161">
        <v>1</v>
      </c>
      <c r="BK1190" s="161">
        <v>0</v>
      </c>
      <c r="BL1190" s="161">
        <v>0</v>
      </c>
      <c r="BM1190" s="161">
        <v>0</v>
      </c>
      <c r="BN1190" s="161">
        <v>0</v>
      </c>
      <c r="BO1190" s="161">
        <v>0</v>
      </c>
      <c r="BP1190" s="11">
        <v>0</v>
      </c>
      <c r="BQ1190" s="46">
        <v>0</v>
      </c>
    </row>
    <row r="1191" spans="1:69" ht="20.100000000000001" customHeight="1">
      <c r="C1191" s="158">
        <v>63203002</v>
      </c>
      <c r="D1191" s="159" t="s">
        <v>1386</v>
      </c>
      <c r="E1191" s="158">
        <v>1</v>
      </c>
      <c r="F1191" s="158">
        <v>63003002</v>
      </c>
      <c r="G1191" s="158">
        <v>0</v>
      </c>
      <c r="H1191" s="160">
        <v>0</v>
      </c>
      <c r="I1191" s="162">
        <v>1</v>
      </c>
      <c r="J1191" s="162">
        <v>0</v>
      </c>
      <c r="K1191" s="158">
        <v>0</v>
      </c>
      <c r="L1191" s="158">
        <v>0</v>
      </c>
      <c r="M1191" s="158">
        <v>0</v>
      </c>
      <c r="N1191" s="158">
        <v>2</v>
      </c>
      <c r="O1191" s="158">
        <v>0</v>
      </c>
      <c r="P1191" s="158">
        <v>0</v>
      </c>
      <c r="Q1191" s="158">
        <v>0</v>
      </c>
      <c r="R1191" s="161">
        <v>0</v>
      </c>
      <c r="S1191" s="158">
        <v>0</v>
      </c>
      <c r="T1191" s="158">
        <v>1</v>
      </c>
      <c r="U1191" s="158">
        <v>0</v>
      </c>
      <c r="V1191" s="158">
        <v>0</v>
      </c>
      <c r="W1191" s="162">
        <v>0</v>
      </c>
      <c r="X1191" s="162">
        <v>0</v>
      </c>
      <c r="Y1191" s="158">
        <v>0</v>
      </c>
      <c r="Z1191" s="158">
        <v>0</v>
      </c>
      <c r="AA1191" s="158">
        <v>0</v>
      </c>
      <c r="AB1191" s="158">
        <v>1</v>
      </c>
      <c r="AC1191" s="158">
        <v>0</v>
      </c>
      <c r="AD1191" s="158">
        <v>0</v>
      </c>
      <c r="AE1191" s="158">
        <v>0</v>
      </c>
      <c r="AF1191" s="158" t="s">
        <v>162</v>
      </c>
      <c r="AG1191" s="161">
        <v>0</v>
      </c>
      <c r="AH1191" s="161">
        <v>0</v>
      </c>
      <c r="AI1191" s="161">
        <v>0</v>
      </c>
      <c r="AJ1191" s="161">
        <v>0</v>
      </c>
      <c r="AK1191" s="158">
        <v>0</v>
      </c>
      <c r="AL1191" s="158">
        <v>0</v>
      </c>
      <c r="AM1191" s="158">
        <v>0</v>
      </c>
      <c r="AN1191" s="158">
        <v>0</v>
      </c>
      <c r="AO1191" s="158">
        <v>0</v>
      </c>
      <c r="AP1191" s="158">
        <v>0</v>
      </c>
      <c r="AQ1191" s="158">
        <v>0</v>
      </c>
      <c r="AR1191" s="161">
        <v>0</v>
      </c>
      <c r="AS1191" s="158" t="s">
        <v>162</v>
      </c>
      <c r="AT1191" s="159" t="s">
        <v>162</v>
      </c>
      <c r="AU1191" s="158">
        <v>0</v>
      </c>
      <c r="AV1191" s="162">
        <v>0</v>
      </c>
      <c r="AW1191" s="162">
        <v>0</v>
      </c>
      <c r="AX1191" s="159" t="s">
        <v>162</v>
      </c>
      <c r="AY1191" s="158">
        <v>0</v>
      </c>
      <c r="AZ1191" s="160"/>
      <c r="BA1191" s="160"/>
      <c r="BB1191" s="191" t="s">
        <v>1387</v>
      </c>
      <c r="BC1191" s="158">
        <v>0</v>
      </c>
      <c r="BD1191" s="158">
        <v>0</v>
      </c>
      <c r="BE1191" s="158">
        <v>0</v>
      </c>
      <c r="BF1191" s="158">
        <v>0</v>
      </c>
      <c r="BG1191" s="158">
        <v>0</v>
      </c>
      <c r="BH1191" s="158">
        <v>0</v>
      </c>
      <c r="BI1191" s="164">
        <v>0</v>
      </c>
      <c r="BJ1191" s="161">
        <v>0</v>
      </c>
      <c r="BK1191" s="161">
        <v>0</v>
      </c>
      <c r="BL1191" s="161">
        <v>0</v>
      </c>
      <c r="BM1191" s="161">
        <v>0</v>
      </c>
      <c r="BN1191" s="161">
        <v>0</v>
      </c>
      <c r="BO1191" s="161">
        <v>0</v>
      </c>
      <c r="BP1191" s="11">
        <v>0</v>
      </c>
      <c r="BQ1191" s="46">
        <v>0</v>
      </c>
    </row>
    <row r="1192" spans="1:69" ht="20.100000000000001" customHeight="1">
      <c r="C1192" s="158">
        <v>63203003</v>
      </c>
      <c r="D1192" s="159" t="s">
        <v>1449</v>
      </c>
      <c r="E1192" s="158">
        <v>1</v>
      </c>
      <c r="F1192" s="158">
        <v>1000005</v>
      </c>
      <c r="G1192" s="158">
        <v>0</v>
      </c>
      <c r="H1192" s="160">
        <v>0</v>
      </c>
      <c r="I1192" s="162">
        <v>1</v>
      </c>
      <c r="J1192" s="162">
        <v>0</v>
      </c>
      <c r="K1192" s="158">
        <v>0</v>
      </c>
      <c r="L1192" s="158">
        <v>0</v>
      </c>
      <c r="M1192" s="158">
        <v>0</v>
      </c>
      <c r="N1192" s="158">
        <v>8</v>
      </c>
      <c r="O1192" s="158">
        <v>8</v>
      </c>
      <c r="P1192" s="158">
        <v>2</v>
      </c>
      <c r="Q1192" s="158">
        <v>0</v>
      </c>
      <c r="R1192" s="161">
        <v>0</v>
      </c>
      <c r="S1192" s="158">
        <v>0</v>
      </c>
      <c r="T1192" s="158">
        <v>1</v>
      </c>
      <c r="U1192" s="158">
        <v>0</v>
      </c>
      <c r="V1192" s="158">
        <v>0</v>
      </c>
      <c r="W1192" s="162">
        <v>0</v>
      </c>
      <c r="X1192" s="162">
        <v>0</v>
      </c>
      <c r="Y1192" s="158">
        <v>0</v>
      </c>
      <c r="Z1192" s="158">
        <v>0</v>
      </c>
      <c r="AA1192" s="158">
        <v>0</v>
      </c>
      <c r="AB1192" s="158">
        <v>1</v>
      </c>
      <c r="AC1192" s="158">
        <v>0</v>
      </c>
      <c r="AD1192" s="158">
        <v>0</v>
      </c>
      <c r="AE1192" s="158">
        <v>0</v>
      </c>
      <c r="AF1192" s="158" t="s">
        <v>162</v>
      </c>
      <c r="AG1192" s="161">
        <v>0</v>
      </c>
      <c r="AH1192" s="161">
        <v>0</v>
      </c>
      <c r="AI1192" s="161">
        <v>0</v>
      </c>
      <c r="AJ1192" s="161">
        <v>0</v>
      </c>
      <c r="AK1192" s="158">
        <v>0</v>
      </c>
      <c r="AL1192" s="158">
        <v>0</v>
      </c>
      <c r="AM1192" s="158">
        <v>0</v>
      </c>
      <c r="AN1192" s="158">
        <v>0</v>
      </c>
      <c r="AO1192" s="158">
        <v>0</v>
      </c>
      <c r="AP1192" s="158">
        <v>0</v>
      </c>
      <c r="AQ1192" s="158">
        <v>0</v>
      </c>
      <c r="AR1192" s="161">
        <v>90000006</v>
      </c>
      <c r="AS1192" s="158" t="s">
        <v>162</v>
      </c>
      <c r="AT1192" s="159" t="s">
        <v>162</v>
      </c>
      <c r="AU1192" s="158">
        <v>0</v>
      </c>
      <c r="AV1192" s="162">
        <v>0</v>
      </c>
      <c r="AW1192" s="162">
        <v>0</v>
      </c>
      <c r="AX1192" s="159" t="s">
        <v>162</v>
      </c>
      <c r="AY1192" s="158" t="s">
        <v>1450</v>
      </c>
      <c r="AZ1192" s="160"/>
      <c r="BA1192" s="160"/>
      <c r="BB1192" s="191" t="s">
        <v>1451</v>
      </c>
      <c r="BC1192" s="158">
        <v>0</v>
      </c>
      <c r="BD1192" s="158">
        <v>0</v>
      </c>
      <c r="BE1192" s="158">
        <v>0</v>
      </c>
      <c r="BF1192" s="158">
        <v>0</v>
      </c>
      <c r="BG1192" s="158">
        <v>0</v>
      </c>
      <c r="BH1192" s="158">
        <v>0</v>
      </c>
      <c r="BI1192" s="164">
        <v>0</v>
      </c>
      <c r="BJ1192" s="161">
        <v>0</v>
      </c>
      <c r="BK1192" s="161">
        <v>0</v>
      </c>
      <c r="BL1192" s="161">
        <v>0</v>
      </c>
      <c r="BM1192" s="161">
        <v>0</v>
      </c>
      <c r="BN1192" s="161">
        <v>0</v>
      </c>
      <c r="BO1192" s="161">
        <v>0</v>
      </c>
      <c r="BP1192" s="11">
        <v>0</v>
      </c>
      <c r="BQ1192" s="46">
        <v>0</v>
      </c>
    </row>
    <row r="1193" spans="1:69" ht="20.100000000000001" customHeight="1">
      <c r="C1193" s="158">
        <v>63203004</v>
      </c>
      <c r="D1193" s="194" t="s">
        <v>1467</v>
      </c>
      <c r="E1193" s="16">
        <v>1</v>
      </c>
      <c r="F1193" s="16">
        <v>63002003</v>
      </c>
      <c r="G1193" s="16">
        <v>0</v>
      </c>
      <c r="H1193" s="18">
        <v>0</v>
      </c>
      <c r="I1193" s="19">
        <v>1</v>
      </c>
      <c r="J1193" s="19">
        <v>0</v>
      </c>
      <c r="K1193" s="16">
        <v>0</v>
      </c>
      <c r="L1193" s="16">
        <v>0</v>
      </c>
      <c r="M1193" s="16">
        <v>0</v>
      </c>
      <c r="N1193" s="16">
        <v>8</v>
      </c>
      <c r="O1193" s="16">
        <v>8</v>
      </c>
      <c r="P1193" s="16">
        <v>1</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162</v>
      </c>
      <c r="AG1193" s="11">
        <v>0</v>
      </c>
      <c r="AH1193" s="11">
        <v>0</v>
      </c>
      <c r="AI1193" s="11">
        <v>0</v>
      </c>
      <c r="AJ1193" s="11">
        <v>0</v>
      </c>
      <c r="AK1193" s="16">
        <v>0</v>
      </c>
      <c r="AL1193" s="16">
        <v>0</v>
      </c>
      <c r="AM1193" s="16">
        <v>0</v>
      </c>
      <c r="AN1193" s="16">
        <v>0</v>
      </c>
      <c r="AO1193" s="16">
        <v>0</v>
      </c>
      <c r="AP1193" s="16">
        <v>0</v>
      </c>
      <c r="AQ1193" s="16">
        <v>0</v>
      </c>
      <c r="AR1193" s="11">
        <v>90000006</v>
      </c>
      <c r="AS1193" s="16" t="s">
        <v>162</v>
      </c>
      <c r="AT1193" s="17" t="s">
        <v>162</v>
      </c>
      <c r="AU1193" s="16">
        <v>0</v>
      </c>
      <c r="AV1193" s="19">
        <v>0</v>
      </c>
      <c r="AW1193" s="19">
        <v>0</v>
      </c>
      <c r="AX1193" s="17" t="s">
        <v>162</v>
      </c>
      <c r="AY1193" s="16" t="s">
        <v>1468</v>
      </c>
      <c r="AZ1193" s="18"/>
      <c r="BA1193" s="18"/>
      <c r="BB1193" s="39" t="s">
        <v>1469</v>
      </c>
      <c r="BC1193" s="16">
        <v>0</v>
      </c>
      <c r="BD1193" s="16">
        <v>0</v>
      </c>
      <c r="BE1193" s="16">
        <v>0</v>
      </c>
      <c r="BF1193" s="16">
        <v>0</v>
      </c>
      <c r="BG1193" s="16">
        <v>0</v>
      </c>
      <c r="BH1193" s="16">
        <v>0</v>
      </c>
      <c r="BI1193" s="14">
        <v>0</v>
      </c>
      <c r="BJ1193" s="11">
        <v>0</v>
      </c>
      <c r="BK1193" s="11">
        <v>0</v>
      </c>
      <c r="BL1193" s="11">
        <v>0</v>
      </c>
      <c r="BM1193" s="11">
        <v>0</v>
      </c>
      <c r="BN1193" s="11">
        <v>0</v>
      </c>
      <c r="BO1193" s="11">
        <v>0</v>
      </c>
      <c r="BP1193" s="11">
        <v>0</v>
      </c>
      <c r="BQ1193" s="46">
        <v>0</v>
      </c>
    </row>
    <row r="1194" spans="1:69" s="1" customFormat="1" ht="20.100000000000001" customHeight="1">
      <c r="A1194" s="201"/>
      <c r="B1194" s="201"/>
      <c r="C1194" s="63">
        <v>63301001</v>
      </c>
      <c r="D1194" s="57" t="s">
        <v>1470</v>
      </c>
      <c r="E1194" s="87">
        <v>1</v>
      </c>
      <c r="F1194" s="58">
        <v>63021101</v>
      </c>
      <c r="G1194" s="63">
        <v>0</v>
      </c>
      <c r="H1194" s="64">
        <v>0</v>
      </c>
      <c r="I1194" s="63">
        <v>1</v>
      </c>
      <c r="J1194" s="58">
        <v>0</v>
      </c>
      <c r="K1194" s="63">
        <v>0</v>
      </c>
      <c r="L1194" s="58">
        <v>0</v>
      </c>
      <c r="M1194" s="58">
        <v>0</v>
      </c>
      <c r="N1194" s="58">
        <v>2</v>
      </c>
      <c r="O1194" s="58">
        <v>7</v>
      </c>
      <c r="P1194" s="58">
        <v>0.15</v>
      </c>
      <c r="Q1194" s="58">
        <v>0</v>
      </c>
      <c r="R1194" s="66">
        <v>0</v>
      </c>
      <c r="S1194" s="58">
        <v>0</v>
      </c>
      <c r="T1194" s="58">
        <v>1</v>
      </c>
      <c r="U1194" s="58">
        <v>1</v>
      </c>
      <c r="V1194" s="58">
        <v>0</v>
      </c>
      <c r="W1194" s="58">
        <v>0</v>
      </c>
      <c r="X1194" s="58">
        <v>0</v>
      </c>
      <c r="Y1194" s="58">
        <v>0</v>
      </c>
      <c r="Z1194" s="58">
        <v>0</v>
      </c>
      <c r="AA1194" s="58">
        <v>0</v>
      </c>
      <c r="AB1194" s="58">
        <v>0</v>
      </c>
      <c r="AC1194" s="58">
        <v>0</v>
      </c>
      <c r="AD1194" s="58">
        <v>0</v>
      </c>
      <c r="AE1194" s="58">
        <v>0</v>
      </c>
      <c r="AF1194" s="58">
        <v>0</v>
      </c>
      <c r="AG1194" s="66">
        <v>0</v>
      </c>
      <c r="AH1194" s="66">
        <v>0</v>
      </c>
      <c r="AI1194" s="66">
        <v>0</v>
      </c>
      <c r="AJ1194" s="66">
        <v>1.5</v>
      </c>
      <c r="AK1194" s="58">
        <v>0</v>
      </c>
      <c r="AL1194" s="58">
        <v>0</v>
      </c>
      <c r="AM1194" s="58">
        <v>0</v>
      </c>
      <c r="AN1194" s="63">
        <v>0</v>
      </c>
      <c r="AO1194" s="58">
        <v>3000</v>
      </c>
      <c r="AP1194" s="58">
        <v>0.1</v>
      </c>
      <c r="AQ1194" s="58">
        <v>0</v>
      </c>
      <c r="AR1194" s="66">
        <v>0</v>
      </c>
      <c r="AS1194" s="58" t="s">
        <v>162</v>
      </c>
      <c r="AT1194" s="57" t="s">
        <v>162</v>
      </c>
      <c r="AU1194" s="58" t="s">
        <v>360</v>
      </c>
      <c r="AV1194" s="63">
        <v>0</v>
      </c>
      <c r="AW1194" s="63">
        <v>0</v>
      </c>
      <c r="AX1194" s="57" t="s">
        <v>1247</v>
      </c>
      <c r="AY1194" s="335" t="s">
        <v>1471</v>
      </c>
      <c r="AZ1194" s="64">
        <v>0</v>
      </c>
      <c r="BA1194" s="64">
        <v>0</v>
      </c>
      <c r="BB1194" s="81" t="s">
        <v>1472</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C1195" s="63">
        <v>63301002</v>
      </c>
      <c r="D1195" s="57" t="s">
        <v>496</v>
      </c>
      <c r="E1195" s="87">
        <v>1</v>
      </c>
      <c r="F1195" s="87">
        <v>0</v>
      </c>
      <c r="G1195" s="58">
        <v>0</v>
      </c>
      <c r="H1195" s="64">
        <v>0</v>
      </c>
      <c r="I1195" s="63">
        <v>1</v>
      </c>
      <c r="J1195" s="63">
        <v>0</v>
      </c>
      <c r="K1195" s="63">
        <v>0</v>
      </c>
      <c r="L1195" s="58">
        <v>0</v>
      </c>
      <c r="M1195" s="58">
        <v>0</v>
      </c>
      <c r="N1195" s="58">
        <v>2</v>
      </c>
      <c r="O1195" s="58">
        <v>1</v>
      </c>
      <c r="P1195" s="58">
        <v>0.2</v>
      </c>
      <c r="Q1195" s="58">
        <v>0</v>
      </c>
      <c r="R1195" s="66">
        <v>0</v>
      </c>
      <c r="S1195" s="58">
        <v>0</v>
      </c>
      <c r="T1195" s="58">
        <v>1</v>
      </c>
      <c r="U1195" s="87">
        <v>1</v>
      </c>
      <c r="V1195" s="58">
        <v>0</v>
      </c>
      <c r="W1195" s="58">
        <v>1</v>
      </c>
      <c r="X1195" s="58">
        <v>150</v>
      </c>
      <c r="Y1195" s="58">
        <v>1</v>
      </c>
      <c r="Z1195" s="58">
        <v>0</v>
      </c>
      <c r="AA1195" s="58">
        <v>0</v>
      </c>
      <c r="AB1195" s="58">
        <v>0</v>
      </c>
      <c r="AC1195" s="58">
        <v>1</v>
      </c>
      <c r="AD1195" s="58">
        <v>12</v>
      </c>
      <c r="AE1195" s="58">
        <v>2</v>
      </c>
      <c r="AF1195" s="58" t="s">
        <v>171</v>
      </c>
      <c r="AG1195" s="66">
        <v>0</v>
      </c>
      <c r="AH1195" s="66">
        <v>2</v>
      </c>
      <c r="AI1195" s="66">
        <v>0</v>
      </c>
      <c r="AJ1195" s="66">
        <v>1.5</v>
      </c>
      <c r="AK1195" s="58">
        <v>0</v>
      </c>
      <c r="AL1195" s="58">
        <v>0</v>
      </c>
      <c r="AM1195" s="58">
        <v>0</v>
      </c>
      <c r="AN1195" s="63">
        <v>0</v>
      </c>
      <c r="AO1195" s="58">
        <v>1600</v>
      </c>
      <c r="AP1195" s="58">
        <v>1</v>
      </c>
      <c r="AQ1195" s="58">
        <v>15</v>
      </c>
      <c r="AR1195" s="66">
        <v>0</v>
      </c>
      <c r="AS1195" s="314" t="s">
        <v>1473</v>
      </c>
      <c r="AT1195" s="57" t="s">
        <v>163</v>
      </c>
      <c r="AU1195" s="58" t="s">
        <v>173</v>
      </c>
      <c r="AV1195" s="63">
        <v>10000011</v>
      </c>
      <c r="AW1195" s="63">
        <v>77005105</v>
      </c>
      <c r="AX1195" s="57" t="s">
        <v>174</v>
      </c>
      <c r="AY1195" s="58">
        <v>0</v>
      </c>
      <c r="AZ1195" s="64">
        <v>0</v>
      </c>
      <c r="BA1195" s="64">
        <v>0</v>
      </c>
      <c r="BB1195" s="81" t="s">
        <v>1170</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19.5" customHeight="1">
      <c r="A1196" s="201"/>
      <c r="B1196" s="201"/>
      <c r="C1196" s="63">
        <v>63302001</v>
      </c>
      <c r="D1196" s="57" t="s">
        <v>1474</v>
      </c>
      <c r="E1196" s="63">
        <v>1</v>
      </c>
      <c r="F1196" s="63">
        <v>0</v>
      </c>
      <c r="G1196" s="63">
        <v>0</v>
      </c>
      <c r="H1196" s="64">
        <v>0</v>
      </c>
      <c r="I1196" s="63">
        <v>1</v>
      </c>
      <c r="J1196" s="63">
        <v>0</v>
      </c>
      <c r="K1196" s="63">
        <v>0</v>
      </c>
      <c r="L1196" s="58">
        <v>0</v>
      </c>
      <c r="M1196" s="58">
        <v>0</v>
      </c>
      <c r="N1196" s="58">
        <v>2</v>
      </c>
      <c r="O1196" s="58">
        <v>16</v>
      </c>
      <c r="P1196" s="58">
        <v>3</v>
      </c>
      <c r="Q1196" s="58">
        <v>0</v>
      </c>
      <c r="R1196" s="66">
        <v>0</v>
      </c>
      <c r="S1196" s="58">
        <v>0</v>
      </c>
      <c r="T1196" s="58">
        <v>1</v>
      </c>
      <c r="U1196" s="58">
        <v>2</v>
      </c>
      <c r="V1196" s="58">
        <v>0</v>
      </c>
      <c r="W1196" s="58">
        <v>0</v>
      </c>
      <c r="X1196" s="58">
        <v>0</v>
      </c>
      <c r="Y1196" s="58">
        <v>1</v>
      </c>
      <c r="Z1196" s="58">
        <v>0</v>
      </c>
      <c r="AA1196" s="58">
        <v>0</v>
      </c>
      <c r="AB1196" s="58">
        <v>0</v>
      </c>
      <c r="AC1196" s="58">
        <v>0</v>
      </c>
      <c r="AD1196" s="58">
        <v>0</v>
      </c>
      <c r="AE1196" s="58">
        <v>1</v>
      </c>
      <c r="AF1196" s="58">
        <v>1</v>
      </c>
      <c r="AG1196" s="66">
        <v>7</v>
      </c>
      <c r="AH1196" s="66">
        <v>1</v>
      </c>
      <c r="AI1196" s="66">
        <v>0</v>
      </c>
      <c r="AJ1196" s="66">
        <v>3</v>
      </c>
      <c r="AK1196" s="58">
        <v>0</v>
      </c>
      <c r="AL1196" s="58">
        <v>0</v>
      </c>
      <c r="AM1196" s="58">
        <v>0</v>
      </c>
      <c r="AN1196" s="63">
        <v>0</v>
      </c>
      <c r="AO1196" s="58">
        <v>500</v>
      </c>
      <c r="AP1196" s="58">
        <v>0.1</v>
      </c>
      <c r="AQ1196" s="58">
        <v>0</v>
      </c>
      <c r="AR1196" s="66">
        <v>0</v>
      </c>
      <c r="AS1196" s="314" t="s">
        <v>1203</v>
      </c>
      <c r="AT1196" s="62" t="s">
        <v>162</v>
      </c>
      <c r="AU1196" s="58" t="s">
        <v>353</v>
      </c>
      <c r="AV1196" s="63">
        <v>0</v>
      </c>
      <c r="AW1196" s="63">
        <v>0</v>
      </c>
      <c r="AX1196" s="57" t="s">
        <v>164</v>
      </c>
      <c r="AY1196" s="58">
        <v>0</v>
      </c>
      <c r="AZ1196" s="64">
        <v>0</v>
      </c>
      <c r="BA1196" s="64">
        <v>0</v>
      </c>
      <c r="BB1196" s="81" t="s">
        <v>1475</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s="1" customFormat="1" ht="20.100000000000001" customHeight="1">
      <c r="A1197" s="201"/>
      <c r="B1197" s="201"/>
      <c r="C1197" s="63">
        <v>63303001</v>
      </c>
      <c r="D1197" s="57" t="s">
        <v>1476</v>
      </c>
      <c r="E1197" s="87">
        <v>1</v>
      </c>
      <c r="F1197" s="58">
        <v>63021101</v>
      </c>
      <c r="G1197" s="63">
        <v>0</v>
      </c>
      <c r="H1197" s="64">
        <v>0</v>
      </c>
      <c r="I1197" s="63">
        <v>1</v>
      </c>
      <c r="J1197" s="58">
        <v>0</v>
      </c>
      <c r="K1197" s="63">
        <v>0</v>
      </c>
      <c r="L1197" s="58">
        <v>0</v>
      </c>
      <c r="M1197" s="58">
        <v>0</v>
      </c>
      <c r="N1197" s="58">
        <v>1</v>
      </c>
      <c r="O1197" s="58">
        <v>1</v>
      </c>
      <c r="P1197" s="58">
        <v>0.1</v>
      </c>
      <c r="Q1197" s="58">
        <v>0</v>
      </c>
      <c r="R1197" s="66">
        <v>0</v>
      </c>
      <c r="S1197" s="58">
        <v>0</v>
      </c>
      <c r="T1197" s="58">
        <v>1</v>
      </c>
      <c r="U1197" s="58">
        <v>1</v>
      </c>
      <c r="V1197" s="58">
        <v>0</v>
      </c>
      <c r="W1197" s="58">
        <v>0</v>
      </c>
      <c r="X1197" s="58">
        <v>0</v>
      </c>
      <c r="Y1197" s="58">
        <v>0</v>
      </c>
      <c r="Z1197" s="58">
        <v>0</v>
      </c>
      <c r="AA1197" s="58">
        <v>0</v>
      </c>
      <c r="AB1197" s="58">
        <v>0</v>
      </c>
      <c r="AC1197" s="58">
        <v>0</v>
      </c>
      <c r="AD1197" s="58">
        <v>24</v>
      </c>
      <c r="AE1197" s="58">
        <v>0</v>
      </c>
      <c r="AF1197" s="58">
        <v>0</v>
      </c>
      <c r="AG1197" s="66">
        <v>0</v>
      </c>
      <c r="AH1197" s="66">
        <v>0</v>
      </c>
      <c r="AI1197" s="66">
        <v>0</v>
      </c>
      <c r="AJ1197" s="66">
        <v>1.5</v>
      </c>
      <c r="AK1197" s="58">
        <v>0</v>
      </c>
      <c r="AL1197" s="58">
        <v>0</v>
      </c>
      <c r="AM1197" s="58">
        <v>0</v>
      </c>
      <c r="AN1197" s="63">
        <v>0</v>
      </c>
      <c r="AO1197" s="58">
        <v>3000</v>
      </c>
      <c r="AP1197" s="58">
        <v>0.1</v>
      </c>
      <c r="AQ1197" s="58">
        <v>0</v>
      </c>
      <c r="AR1197" s="66">
        <v>0</v>
      </c>
      <c r="AS1197" s="58" t="s">
        <v>162</v>
      </c>
      <c r="AT1197" s="57" t="s">
        <v>162</v>
      </c>
      <c r="AU1197" s="58" t="s">
        <v>360</v>
      </c>
      <c r="AV1197" s="63">
        <v>0</v>
      </c>
      <c r="AW1197" s="63">
        <v>0</v>
      </c>
      <c r="AX1197" s="57" t="s">
        <v>1247</v>
      </c>
      <c r="AY1197" s="335" t="s">
        <v>1477</v>
      </c>
      <c r="AZ1197" s="64">
        <v>0</v>
      </c>
      <c r="BA1197" s="64">
        <v>0</v>
      </c>
      <c r="BB1197" s="81" t="s">
        <v>1478</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spans="1:69" s="1" customFormat="1" ht="20.100000000000001" customHeight="1">
      <c r="A1198" s="201"/>
      <c r="B1198" s="201"/>
      <c r="C1198" s="63">
        <v>63304001</v>
      </c>
      <c r="D1198" s="57" t="s">
        <v>1479</v>
      </c>
      <c r="E1198" s="87">
        <v>1</v>
      </c>
      <c r="F1198" s="58">
        <v>63021101</v>
      </c>
      <c r="G1198" s="63">
        <v>0</v>
      </c>
      <c r="H1198" s="64">
        <v>0</v>
      </c>
      <c r="I1198" s="63">
        <v>1</v>
      </c>
      <c r="J1198" s="58">
        <v>0</v>
      </c>
      <c r="K1198" s="63">
        <v>0</v>
      </c>
      <c r="L1198" s="58">
        <v>0</v>
      </c>
      <c r="M1198" s="58">
        <v>0</v>
      </c>
      <c r="N1198" s="58">
        <v>2</v>
      </c>
      <c r="O1198" s="58">
        <v>1</v>
      </c>
      <c r="P1198" s="58">
        <v>0.3</v>
      </c>
      <c r="Q1198" s="58">
        <v>0</v>
      </c>
      <c r="R1198" s="66">
        <v>0</v>
      </c>
      <c r="S1198" s="58">
        <v>0</v>
      </c>
      <c r="T1198" s="58">
        <v>1</v>
      </c>
      <c r="U1198" s="58">
        <v>1</v>
      </c>
      <c r="V1198" s="58">
        <v>0</v>
      </c>
      <c r="W1198" s="58">
        <v>0</v>
      </c>
      <c r="X1198" s="58">
        <v>0</v>
      </c>
      <c r="Y1198" s="58">
        <v>0</v>
      </c>
      <c r="Z1198" s="58">
        <v>0</v>
      </c>
      <c r="AA1198" s="58">
        <v>0</v>
      </c>
      <c r="AB1198" s="58">
        <v>0</v>
      </c>
      <c r="AC1198" s="58">
        <v>0</v>
      </c>
      <c r="AD1198" s="58">
        <v>0</v>
      </c>
      <c r="AE1198" s="58">
        <v>0</v>
      </c>
      <c r="AF1198" s="58">
        <v>0</v>
      </c>
      <c r="AG1198" s="66">
        <v>0</v>
      </c>
      <c r="AH1198" s="66">
        <v>0</v>
      </c>
      <c r="AI1198" s="66">
        <v>0</v>
      </c>
      <c r="AJ1198" s="66">
        <v>1.5</v>
      </c>
      <c r="AK1198" s="58">
        <v>0</v>
      </c>
      <c r="AL1198" s="58">
        <v>0</v>
      </c>
      <c r="AM1198" s="58">
        <v>0</v>
      </c>
      <c r="AN1198" s="63">
        <v>0</v>
      </c>
      <c r="AO1198" s="58">
        <v>1000</v>
      </c>
      <c r="AP1198" s="58">
        <v>0</v>
      </c>
      <c r="AQ1198" s="58">
        <v>0</v>
      </c>
      <c r="AR1198" s="66">
        <v>95201001</v>
      </c>
      <c r="AS1198" s="58">
        <v>0</v>
      </c>
      <c r="AT1198" s="57" t="s">
        <v>162</v>
      </c>
      <c r="AU1198" s="58" t="s">
        <v>360</v>
      </c>
      <c r="AV1198" s="63">
        <v>0</v>
      </c>
      <c r="AW1198" s="63">
        <v>0</v>
      </c>
      <c r="AX1198" s="57" t="s">
        <v>164</v>
      </c>
      <c r="AY1198" s="58">
        <v>0</v>
      </c>
      <c r="AZ1198" s="64">
        <v>0</v>
      </c>
      <c r="BA1198" s="64">
        <v>0</v>
      </c>
      <c r="BB1198" s="81" t="s">
        <v>1480</v>
      </c>
      <c r="BC1198" s="58">
        <v>0</v>
      </c>
      <c r="BD1198" s="58">
        <v>0</v>
      </c>
      <c r="BE1198" s="58">
        <v>0</v>
      </c>
      <c r="BF1198" s="58">
        <v>0</v>
      </c>
      <c r="BG1198" s="58">
        <v>0</v>
      </c>
      <c r="BH1198" s="58">
        <v>0</v>
      </c>
      <c r="BI1198" s="87">
        <v>0</v>
      </c>
      <c r="BJ1198" s="66">
        <v>0</v>
      </c>
      <c r="BK1198" s="66">
        <v>0</v>
      </c>
      <c r="BL1198" s="66">
        <v>0</v>
      </c>
      <c r="BM1198" s="66">
        <v>0</v>
      </c>
      <c r="BN1198" s="66">
        <v>0</v>
      </c>
      <c r="BO1198" s="66">
        <v>0</v>
      </c>
      <c r="BP1198" s="66">
        <v>0</v>
      </c>
      <c r="BQ1198" s="66">
        <v>0</v>
      </c>
    </row>
    <row r="1199" spans="1:69" s="1" customFormat="1" ht="20.100000000000001" customHeight="1">
      <c r="A1199" s="201"/>
      <c r="B1199" s="201"/>
      <c r="C1199" s="63">
        <v>63304002</v>
      </c>
      <c r="D1199" s="57" t="s">
        <v>1481</v>
      </c>
      <c r="E1199" s="87">
        <v>1</v>
      </c>
      <c r="F1199" s="58">
        <v>63021101</v>
      </c>
      <c r="G1199" s="63">
        <v>0</v>
      </c>
      <c r="H1199" s="64">
        <v>0</v>
      </c>
      <c r="I1199" s="63">
        <v>1</v>
      </c>
      <c r="J1199" s="58">
        <v>0</v>
      </c>
      <c r="K1199" s="63">
        <v>0</v>
      </c>
      <c r="L1199" s="58">
        <v>0</v>
      </c>
      <c r="M1199" s="58">
        <v>0</v>
      </c>
      <c r="N1199" s="58">
        <v>2</v>
      </c>
      <c r="O1199" s="58">
        <v>16</v>
      </c>
      <c r="P1199" s="58">
        <v>5</v>
      </c>
      <c r="Q1199" s="58">
        <v>0</v>
      </c>
      <c r="R1199" s="66">
        <v>0</v>
      </c>
      <c r="S1199" s="58">
        <v>0</v>
      </c>
      <c r="T1199" s="58">
        <v>1</v>
      </c>
      <c r="U1199" s="58">
        <v>1</v>
      </c>
      <c r="V1199" s="58">
        <v>0</v>
      </c>
      <c r="W1199" s="58">
        <v>0</v>
      </c>
      <c r="X1199" s="58">
        <v>0</v>
      </c>
      <c r="Y1199" s="58">
        <v>0</v>
      </c>
      <c r="Z1199" s="58">
        <v>0</v>
      </c>
      <c r="AA1199" s="58">
        <v>0</v>
      </c>
      <c r="AB1199" s="58">
        <v>0</v>
      </c>
      <c r="AC1199" s="58">
        <v>0</v>
      </c>
      <c r="AD1199" s="58">
        <v>0</v>
      </c>
      <c r="AE1199" s="58">
        <v>1</v>
      </c>
      <c r="AF1199" s="58">
        <v>1</v>
      </c>
      <c r="AG1199" s="66">
        <v>7</v>
      </c>
      <c r="AH1199" s="66">
        <v>1</v>
      </c>
      <c r="AI1199" s="66">
        <v>0</v>
      </c>
      <c r="AJ1199" s="66">
        <v>1.5</v>
      </c>
      <c r="AK1199" s="58">
        <v>0</v>
      </c>
      <c r="AL1199" s="58">
        <v>0</v>
      </c>
      <c r="AM1199" s="58">
        <v>0</v>
      </c>
      <c r="AN1199" s="63">
        <v>0</v>
      </c>
      <c r="AO1199" s="58">
        <v>1000</v>
      </c>
      <c r="AP1199" s="58">
        <v>0</v>
      </c>
      <c r="AQ1199" s="58">
        <v>0</v>
      </c>
      <c r="AR1199" s="66">
        <v>0</v>
      </c>
      <c r="AS1199" s="58">
        <v>95201002</v>
      </c>
      <c r="AT1199" s="57" t="s">
        <v>162</v>
      </c>
      <c r="AU1199" s="58" t="s">
        <v>360</v>
      </c>
      <c r="AV1199" s="63">
        <v>0</v>
      </c>
      <c r="AW1199" s="63">
        <v>0</v>
      </c>
      <c r="AX1199" s="57" t="s">
        <v>164</v>
      </c>
      <c r="AY1199" s="58">
        <v>0</v>
      </c>
      <c r="AZ1199" s="64">
        <v>0</v>
      </c>
      <c r="BA1199" s="64">
        <v>0</v>
      </c>
      <c r="BB1199" s="81" t="s">
        <v>1482</v>
      </c>
      <c r="BC1199" s="58">
        <v>0</v>
      </c>
      <c r="BD1199" s="58">
        <v>0</v>
      </c>
      <c r="BE1199" s="58">
        <v>0</v>
      </c>
      <c r="BF1199" s="58">
        <v>0</v>
      </c>
      <c r="BG1199" s="58">
        <v>0</v>
      </c>
      <c r="BH1199" s="58">
        <v>0</v>
      </c>
      <c r="BI1199" s="87">
        <v>0</v>
      </c>
      <c r="BJ1199" s="66">
        <v>0</v>
      </c>
      <c r="BK1199" s="66">
        <v>0</v>
      </c>
      <c r="BL1199" s="66">
        <v>0</v>
      </c>
      <c r="BM1199" s="66">
        <v>0</v>
      </c>
      <c r="BN1199" s="66">
        <v>0</v>
      </c>
      <c r="BO1199" s="66">
        <v>0</v>
      </c>
      <c r="BP1199" s="66">
        <v>0</v>
      </c>
      <c r="BQ1199" s="66">
        <v>0</v>
      </c>
    </row>
    <row r="1200" spans="1:69" s="1" customFormat="1" ht="19.5" customHeight="1">
      <c r="C1200" s="63">
        <v>63304003</v>
      </c>
      <c r="D1200" s="57" t="s">
        <v>478</v>
      </c>
      <c r="E1200" s="63">
        <v>1</v>
      </c>
      <c r="F1200" s="63">
        <v>0</v>
      </c>
      <c r="G1200" s="63">
        <v>0</v>
      </c>
      <c r="H1200" s="64">
        <v>0</v>
      </c>
      <c r="I1200" s="63">
        <v>1</v>
      </c>
      <c r="J1200" s="63">
        <v>0</v>
      </c>
      <c r="K1200" s="63">
        <v>0</v>
      </c>
      <c r="L1200" s="58">
        <v>0</v>
      </c>
      <c r="M1200" s="58">
        <v>0</v>
      </c>
      <c r="N1200" s="58">
        <v>2</v>
      </c>
      <c r="O1200" s="58">
        <v>3</v>
      </c>
      <c r="P1200" s="58">
        <v>0.3</v>
      </c>
      <c r="Q1200" s="58">
        <v>0</v>
      </c>
      <c r="R1200" s="66">
        <v>1</v>
      </c>
      <c r="S1200" s="58">
        <v>0</v>
      </c>
      <c r="T1200" s="58">
        <v>1</v>
      </c>
      <c r="U1200" s="58">
        <v>2</v>
      </c>
      <c r="V1200" s="58">
        <v>0</v>
      </c>
      <c r="W1200" s="58">
        <v>1.2</v>
      </c>
      <c r="X1200" s="58">
        <v>0</v>
      </c>
      <c r="Y1200" s="58">
        <v>1</v>
      </c>
      <c r="Z1200" s="58">
        <v>0</v>
      </c>
      <c r="AA1200" s="58">
        <v>0</v>
      </c>
      <c r="AB1200" s="58">
        <v>1</v>
      </c>
      <c r="AC1200" s="58">
        <v>1</v>
      </c>
      <c r="AD1200" s="58">
        <v>4</v>
      </c>
      <c r="AE1200" s="58">
        <v>1</v>
      </c>
      <c r="AF1200" s="58">
        <v>3</v>
      </c>
      <c r="AG1200" s="66">
        <v>0</v>
      </c>
      <c r="AH1200" s="66">
        <v>1</v>
      </c>
      <c r="AI1200" s="66">
        <v>0</v>
      </c>
      <c r="AJ1200" s="66">
        <v>3</v>
      </c>
      <c r="AK1200" s="58">
        <v>0</v>
      </c>
      <c r="AL1200" s="58">
        <v>0</v>
      </c>
      <c r="AM1200" s="58">
        <v>0</v>
      </c>
      <c r="AN1200" s="58">
        <v>0</v>
      </c>
      <c r="AO1200" s="58">
        <v>500</v>
      </c>
      <c r="AP1200" s="58">
        <v>0.3</v>
      </c>
      <c r="AQ1200" s="58">
        <v>0</v>
      </c>
      <c r="AR1200" s="66">
        <v>0</v>
      </c>
      <c r="AS1200" s="314" t="s">
        <v>1483</v>
      </c>
      <c r="AT1200" s="62" t="s">
        <v>162</v>
      </c>
      <c r="AU1200" s="58" t="s">
        <v>353</v>
      </c>
      <c r="AV1200" s="63">
        <v>0</v>
      </c>
      <c r="AW1200" s="63">
        <v>77005401</v>
      </c>
      <c r="AX1200" s="57" t="s">
        <v>164</v>
      </c>
      <c r="AY1200" s="58">
        <v>0</v>
      </c>
      <c r="AZ1200" s="64">
        <v>0</v>
      </c>
      <c r="BA1200" s="64">
        <v>0</v>
      </c>
      <c r="BB1200" s="81" t="s">
        <v>1484</v>
      </c>
      <c r="BC1200" s="58">
        <v>0</v>
      </c>
      <c r="BD1200" s="58">
        <v>0</v>
      </c>
      <c r="BE1200" s="58">
        <v>0</v>
      </c>
      <c r="BF1200" s="58">
        <v>0</v>
      </c>
      <c r="BG1200" s="58">
        <v>0</v>
      </c>
      <c r="BH1200" s="58">
        <v>0</v>
      </c>
      <c r="BI1200" s="87">
        <v>0</v>
      </c>
      <c r="BJ1200" s="66">
        <v>0</v>
      </c>
      <c r="BK1200" s="66">
        <v>0</v>
      </c>
      <c r="BL1200" s="66">
        <v>0</v>
      </c>
      <c r="BM1200" s="66">
        <v>0</v>
      </c>
      <c r="BN1200" s="66">
        <v>0</v>
      </c>
      <c r="BO1200" s="66">
        <v>0</v>
      </c>
      <c r="BP1200" s="66">
        <v>0</v>
      </c>
      <c r="BQ1200" s="66">
        <v>0</v>
      </c>
    </row>
    <row r="1201" spans="1:69" s="1" customFormat="1" ht="19.5" customHeight="1">
      <c r="C1201" s="63">
        <v>63304004</v>
      </c>
      <c r="D1201" s="57" t="s">
        <v>1485</v>
      </c>
      <c r="E1201" s="63">
        <v>1</v>
      </c>
      <c r="F1201" s="63">
        <v>0</v>
      </c>
      <c r="G1201" s="63">
        <v>0</v>
      </c>
      <c r="H1201" s="64">
        <v>0</v>
      </c>
      <c r="I1201" s="63">
        <v>1</v>
      </c>
      <c r="J1201" s="63">
        <v>0</v>
      </c>
      <c r="K1201" s="63">
        <v>0</v>
      </c>
      <c r="L1201" s="58">
        <v>0</v>
      </c>
      <c r="M1201" s="58">
        <v>0</v>
      </c>
      <c r="N1201" s="58">
        <v>2</v>
      </c>
      <c r="O1201" s="58">
        <v>3</v>
      </c>
      <c r="P1201" s="58">
        <v>1</v>
      </c>
      <c r="Q1201" s="58">
        <v>1</v>
      </c>
      <c r="R1201" s="66">
        <v>1</v>
      </c>
      <c r="S1201" s="58">
        <v>0</v>
      </c>
      <c r="T1201" s="58">
        <v>1</v>
      </c>
      <c r="U1201" s="58">
        <v>2</v>
      </c>
      <c r="V1201" s="58">
        <v>0</v>
      </c>
      <c r="W1201" s="58">
        <v>0</v>
      </c>
      <c r="X1201" s="58">
        <v>0</v>
      </c>
      <c r="Y1201" s="58">
        <v>1</v>
      </c>
      <c r="Z1201" s="58">
        <v>0</v>
      </c>
      <c r="AA1201" s="58">
        <v>0</v>
      </c>
      <c r="AB1201" s="58">
        <v>1</v>
      </c>
      <c r="AC1201" s="58">
        <v>1</v>
      </c>
      <c r="AD1201" s="58">
        <v>0</v>
      </c>
      <c r="AE1201" s="58">
        <v>1</v>
      </c>
      <c r="AF1201" s="58">
        <v>3</v>
      </c>
      <c r="AG1201" s="66">
        <v>0</v>
      </c>
      <c r="AH1201" s="66">
        <v>1</v>
      </c>
      <c r="AI1201" s="66">
        <v>0</v>
      </c>
      <c r="AJ1201" s="66">
        <v>3</v>
      </c>
      <c r="AK1201" s="58">
        <v>0</v>
      </c>
      <c r="AL1201" s="58">
        <v>0</v>
      </c>
      <c r="AM1201" s="58">
        <v>0</v>
      </c>
      <c r="AN1201" s="58">
        <v>0</v>
      </c>
      <c r="AO1201" s="58">
        <v>500</v>
      </c>
      <c r="AP1201" s="58">
        <v>0</v>
      </c>
      <c r="AQ1201" s="58">
        <v>0</v>
      </c>
      <c r="AR1201" s="66">
        <v>95201004</v>
      </c>
      <c r="AS1201" s="74">
        <v>0</v>
      </c>
      <c r="AT1201" s="62" t="s">
        <v>162</v>
      </c>
      <c r="AU1201" s="58" t="s">
        <v>353</v>
      </c>
      <c r="AV1201" s="63">
        <v>0</v>
      </c>
      <c r="AW1201" s="63">
        <v>0</v>
      </c>
      <c r="AX1201" s="57" t="s">
        <v>164</v>
      </c>
      <c r="AY1201" s="58">
        <v>0</v>
      </c>
      <c r="AZ1201" s="64">
        <v>0</v>
      </c>
      <c r="BA1201" s="64">
        <v>0</v>
      </c>
      <c r="BB1201" s="81" t="s">
        <v>1486</v>
      </c>
      <c r="BC1201" s="58">
        <v>0</v>
      </c>
      <c r="BD1201" s="58">
        <v>0</v>
      </c>
      <c r="BE1201" s="58">
        <v>0</v>
      </c>
      <c r="BF1201" s="58">
        <v>0</v>
      </c>
      <c r="BG1201" s="58">
        <v>0</v>
      </c>
      <c r="BH1201" s="58">
        <v>0</v>
      </c>
      <c r="BI1201" s="87">
        <v>0</v>
      </c>
      <c r="BJ1201" s="66">
        <v>0</v>
      </c>
      <c r="BK1201" s="66">
        <v>0</v>
      </c>
      <c r="BL1201" s="66">
        <v>0</v>
      </c>
      <c r="BM1201" s="66">
        <v>0</v>
      </c>
      <c r="BN1201" s="66">
        <v>0</v>
      </c>
      <c r="BO1201" s="66">
        <v>0</v>
      </c>
      <c r="BP1201" s="66">
        <v>0</v>
      </c>
      <c r="BQ1201" s="66">
        <v>0</v>
      </c>
    </row>
    <row r="1202" spans="1:69" s="1" customFormat="1" ht="19.5" customHeight="1">
      <c r="C1202" s="63">
        <v>63304005</v>
      </c>
      <c r="D1202" s="57" t="s">
        <v>1487</v>
      </c>
      <c r="E1202" s="63">
        <v>1</v>
      </c>
      <c r="F1202" s="63">
        <v>0</v>
      </c>
      <c r="G1202" s="63">
        <v>0</v>
      </c>
      <c r="H1202" s="64">
        <v>0</v>
      </c>
      <c r="I1202" s="63">
        <v>1</v>
      </c>
      <c r="J1202" s="63">
        <v>0</v>
      </c>
      <c r="K1202" s="63">
        <v>0</v>
      </c>
      <c r="L1202" s="58">
        <v>0</v>
      </c>
      <c r="M1202" s="58">
        <v>0</v>
      </c>
      <c r="N1202" s="58">
        <v>2</v>
      </c>
      <c r="O1202" s="58">
        <v>3</v>
      </c>
      <c r="P1202" s="58">
        <v>1</v>
      </c>
      <c r="Q1202" s="58">
        <v>1</v>
      </c>
      <c r="R1202" s="66">
        <v>1</v>
      </c>
      <c r="S1202" s="58">
        <v>0</v>
      </c>
      <c r="T1202" s="58">
        <v>1</v>
      </c>
      <c r="U1202" s="58">
        <v>2</v>
      </c>
      <c r="V1202" s="58">
        <v>0</v>
      </c>
      <c r="W1202" s="58">
        <v>0</v>
      </c>
      <c r="X1202" s="58">
        <v>0</v>
      </c>
      <c r="Y1202" s="58">
        <v>1</v>
      </c>
      <c r="Z1202" s="58">
        <v>0</v>
      </c>
      <c r="AA1202" s="58">
        <v>0</v>
      </c>
      <c r="AB1202" s="58">
        <v>1</v>
      </c>
      <c r="AC1202" s="58">
        <v>1</v>
      </c>
      <c r="AD1202" s="58">
        <v>0</v>
      </c>
      <c r="AE1202" s="58">
        <v>1</v>
      </c>
      <c r="AF1202" s="58">
        <v>3</v>
      </c>
      <c r="AG1202" s="66">
        <v>0</v>
      </c>
      <c r="AH1202" s="66">
        <v>1</v>
      </c>
      <c r="AI1202" s="66">
        <v>0</v>
      </c>
      <c r="AJ1202" s="66">
        <v>3</v>
      </c>
      <c r="AK1202" s="58">
        <v>0</v>
      </c>
      <c r="AL1202" s="58">
        <v>0</v>
      </c>
      <c r="AM1202" s="58">
        <v>0</v>
      </c>
      <c r="AN1202" s="58">
        <v>0</v>
      </c>
      <c r="AO1202" s="58">
        <v>500</v>
      </c>
      <c r="AP1202" s="58">
        <v>0</v>
      </c>
      <c r="AQ1202" s="58">
        <v>0</v>
      </c>
      <c r="AR1202" s="66">
        <v>95201005</v>
      </c>
      <c r="AS1202" s="74">
        <v>0</v>
      </c>
      <c r="AT1202" s="62" t="s">
        <v>162</v>
      </c>
      <c r="AU1202" s="58" t="s">
        <v>353</v>
      </c>
      <c r="AV1202" s="63">
        <v>0</v>
      </c>
      <c r="AW1202" s="63">
        <v>0</v>
      </c>
      <c r="AX1202" s="57" t="s">
        <v>164</v>
      </c>
      <c r="AY1202" s="58">
        <v>0</v>
      </c>
      <c r="AZ1202" s="64">
        <v>0</v>
      </c>
      <c r="BA1202" s="64">
        <v>0</v>
      </c>
      <c r="BB1202" s="81" t="s">
        <v>1488</v>
      </c>
      <c r="BC1202" s="58">
        <v>0</v>
      </c>
      <c r="BD1202" s="58">
        <v>0</v>
      </c>
      <c r="BE1202" s="58">
        <v>0</v>
      </c>
      <c r="BF1202" s="58">
        <v>0</v>
      </c>
      <c r="BG1202" s="58">
        <v>0</v>
      </c>
      <c r="BH1202" s="58">
        <v>0</v>
      </c>
      <c r="BI1202" s="87">
        <v>0</v>
      </c>
      <c r="BJ1202" s="66">
        <v>0</v>
      </c>
      <c r="BK1202" s="66">
        <v>0</v>
      </c>
      <c r="BL1202" s="66">
        <v>0</v>
      </c>
      <c r="BM1202" s="66">
        <v>0</v>
      </c>
      <c r="BN1202" s="66">
        <v>0</v>
      </c>
      <c r="BO1202" s="66">
        <v>0</v>
      </c>
      <c r="BP1202" s="66">
        <v>0</v>
      </c>
      <c r="BQ1202" s="66">
        <v>0</v>
      </c>
    </row>
    <row r="1203" spans="1:69" s="1" customFormat="1" ht="20.100000000000001" customHeight="1">
      <c r="A1203" s="201"/>
      <c r="B1203" s="201"/>
      <c r="C1203" s="63">
        <v>63304006</v>
      </c>
      <c r="D1203" s="57" t="s">
        <v>1489</v>
      </c>
      <c r="E1203" s="87">
        <v>1</v>
      </c>
      <c r="F1203" s="58">
        <v>63021101</v>
      </c>
      <c r="G1203" s="63">
        <v>0</v>
      </c>
      <c r="H1203" s="64">
        <v>0</v>
      </c>
      <c r="I1203" s="63">
        <v>1</v>
      </c>
      <c r="J1203" s="58">
        <v>0</v>
      </c>
      <c r="K1203" s="63">
        <v>0</v>
      </c>
      <c r="L1203" s="58">
        <v>0</v>
      </c>
      <c r="M1203" s="58">
        <v>0</v>
      </c>
      <c r="N1203" s="58">
        <v>2</v>
      </c>
      <c r="O1203" s="58">
        <v>1</v>
      </c>
      <c r="P1203" s="58">
        <v>1</v>
      </c>
      <c r="Q1203" s="58">
        <v>0</v>
      </c>
      <c r="R1203" s="66">
        <v>0</v>
      </c>
      <c r="S1203" s="58">
        <v>0</v>
      </c>
      <c r="T1203" s="58">
        <v>1</v>
      </c>
      <c r="U1203" s="58">
        <v>1</v>
      </c>
      <c r="V1203" s="58">
        <v>0</v>
      </c>
      <c r="W1203" s="58">
        <v>0</v>
      </c>
      <c r="X1203" s="58">
        <v>0</v>
      </c>
      <c r="Y1203" s="58">
        <v>0</v>
      </c>
      <c r="Z1203" s="58">
        <v>0</v>
      </c>
      <c r="AA1203" s="58">
        <v>0</v>
      </c>
      <c r="AB1203" s="58">
        <v>0</v>
      </c>
      <c r="AC1203" s="58">
        <v>0</v>
      </c>
      <c r="AD1203" s="58">
        <v>0</v>
      </c>
      <c r="AE1203" s="58">
        <v>1</v>
      </c>
      <c r="AF1203" s="58">
        <v>1</v>
      </c>
      <c r="AG1203" s="66">
        <v>0</v>
      </c>
      <c r="AH1203" s="66">
        <v>1</v>
      </c>
      <c r="AI1203" s="66">
        <v>0</v>
      </c>
      <c r="AJ1203" s="66">
        <v>1.5</v>
      </c>
      <c r="AK1203" s="58">
        <v>0</v>
      </c>
      <c r="AL1203" s="58">
        <v>0</v>
      </c>
      <c r="AM1203" s="58">
        <v>0</v>
      </c>
      <c r="AN1203" s="63">
        <v>0</v>
      </c>
      <c r="AO1203" s="58">
        <v>500</v>
      </c>
      <c r="AP1203" s="58">
        <v>0</v>
      </c>
      <c r="AQ1203" s="58">
        <v>0</v>
      </c>
      <c r="AR1203" s="322" t="s">
        <v>1490</v>
      </c>
      <c r="AS1203" s="58">
        <v>0</v>
      </c>
      <c r="AT1203" s="57" t="s">
        <v>162</v>
      </c>
      <c r="AU1203" s="58" t="s">
        <v>360</v>
      </c>
      <c r="AV1203" s="63">
        <v>0</v>
      </c>
      <c r="AW1203" s="63">
        <v>0</v>
      </c>
      <c r="AX1203" s="57" t="s">
        <v>164</v>
      </c>
      <c r="AY1203" s="58">
        <v>0</v>
      </c>
      <c r="AZ1203" s="64">
        <v>0</v>
      </c>
      <c r="BA1203" s="64">
        <v>0</v>
      </c>
      <c r="BB1203" s="81" t="s">
        <v>1482</v>
      </c>
      <c r="BC1203" s="58">
        <v>0</v>
      </c>
      <c r="BD1203" s="58">
        <v>0</v>
      </c>
      <c r="BE1203" s="58">
        <v>0</v>
      </c>
      <c r="BF1203" s="58">
        <v>0</v>
      </c>
      <c r="BG1203" s="58">
        <v>0</v>
      </c>
      <c r="BH1203" s="58">
        <v>0</v>
      </c>
      <c r="BI1203" s="87">
        <v>0</v>
      </c>
      <c r="BJ1203" s="66">
        <v>0</v>
      </c>
      <c r="BK1203" s="66">
        <v>0</v>
      </c>
      <c r="BL1203" s="66">
        <v>0</v>
      </c>
      <c r="BM1203" s="66">
        <v>0</v>
      </c>
      <c r="BN1203" s="66">
        <v>0</v>
      </c>
      <c r="BO1203" s="66">
        <v>0</v>
      </c>
      <c r="BP1203" s="66">
        <v>0</v>
      </c>
      <c r="BQ1203" s="66">
        <v>0</v>
      </c>
    </row>
    <row r="1204" spans="1:69" ht="20.100000000000001" customHeight="1">
      <c r="C1204" s="19">
        <v>64000001</v>
      </c>
      <c r="D1204" s="20" t="s">
        <v>301</v>
      </c>
      <c r="E1204" s="19">
        <v>1</v>
      </c>
      <c r="F1204" s="19">
        <v>10041</v>
      </c>
      <c r="G1204" s="19">
        <v>0</v>
      </c>
      <c r="H1204" s="18">
        <v>0</v>
      </c>
      <c r="I1204" s="19">
        <v>1</v>
      </c>
      <c r="J1204" s="19">
        <v>0</v>
      </c>
      <c r="K1204" s="16">
        <v>0</v>
      </c>
      <c r="L1204" s="19">
        <v>0</v>
      </c>
      <c r="M1204" s="19">
        <v>0</v>
      </c>
      <c r="N1204" s="19">
        <v>2</v>
      </c>
      <c r="O1204" s="19">
        <v>1</v>
      </c>
      <c r="P1204" s="19">
        <v>0.5</v>
      </c>
      <c r="Q1204" s="19">
        <v>0</v>
      </c>
      <c r="R1204" s="11">
        <v>0</v>
      </c>
      <c r="S1204" s="18">
        <v>0</v>
      </c>
      <c r="T1204" s="16">
        <v>1</v>
      </c>
      <c r="U1204" s="19">
        <v>2</v>
      </c>
      <c r="V1204" s="19">
        <v>0</v>
      </c>
      <c r="W1204" s="19">
        <v>0</v>
      </c>
      <c r="X1204" s="19">
        <v>0</v>
      </c>
      <c r="Y1204" s="19">
        <v>0</v>
      </c>
      <c r="Z1204" s="19">
        <v>0</v>
      </c>
      <c r="AA1204" s="19">
        <v>0</v>
      </c>
      <c r="AB1204" s="16">
        <v>1</v>
      </c>
      <c r="AC1204" s="19">
        <v>0</v>
      </c>
      <c r="AD1204" s="19">
        <v>18</v>
      </c>
      <c r="AE1204" s="19">
        <v>0</v>
      </c>
      <c r="AF1204" s="19">
        <v>0</v>
      </c>
      <c r="AG1204" s="11">
        <v>2</v>
      </c>
      <c r="AH1204" s="11">
        <v>0</v>
      </c>
      <c r="AI1204" s="11">
        <v>0</v>
      </c>
      <c r="AJ1204" s="11">
        <v>0</v>
      </c>
      <c r="AK1204" s="19">
        <v>0</v>
      </c>
      <c r="AL1204" s="19">
        <v>0</v>
      </c>
      <c r="AM1204" s="19">
        <v>0</v>
      </c>
      <c r="AN1204" s="16">
        <v>0</v>
      </c>
      <c r="AO1204" s="19">
        <v>1000</v>
      </c>
      <c r="AP1204" s="19">
        <v>0</v>
      </c>
      <c r="AQ1204" s="19">
        <v>0</v>
      </c>
      <c r="AR1204" s="11">
        <v>90600010</v>
      </c>
      <c r="AS1204" s="19" t="s">
        <v>162</v>
      </c>
      <c r="AT1204" s="20" t="s">
        <v>163</v>
      </c>
      <c r="AU1204" s="19" t="s">
        <v>1012</v>
      </c>
      <c r="AV1204" s="19">
        <v>0</v>
      </c>
      <c r="AW1204" s="19">
        <v>40000003</v>
      </c>
      <c r="AX1204" s="20" t="s">
        <v>164</v>
      </c>
      <c r="AY1204" s="20" t="s">
        <v>162</v>
      </c>
      <c r="AZ1204" s="18">
        <v>0</v>
      </c>
      <c r="BA1204" s="18">
        <v>0</v>
      </c>
      <c r="BB1204" s="76" t="s">
        <v>1491</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1:69" ht="20.100000000000001" customHeight="1">
      <c r="C1205" s="19">
        <v>64000002</v>
      </c>
      <c r="D1205" s="20" t="s">
        <v>1298</v>
      </c>
      <c r="E1205" s="19">
        <v>1</v>
      </c>
      <c r="F1205" s="19">
        <v>60010500</v>
      </c>
      <c r="G1205" s="19">
        <v>0</v>
      </c>
      <c r="H1205" s="18">
        <v>0</v>
      </c>
      <c r="I1205" s="19">
        <v>1</v>
      </c>
      <c r="J1205" s="19">
        <v>0</v>
      </c>
      <c r="K1205" s="16">
        <v>0</v>
      </c>
      <c r="L1205" s="19">
        <v>0</v>
      </c>
      <c r="M1205" s="19">
        <v>0</v>
      </c>
      <c r="N1205" s="19">
        <v>2</v>
      </c>
      <c r="O1205" s="19">
        <v>2</v>
      </c>
      <c r="P1205" s="19">
        <v>0.6</v>
      </c>
      <c r="Q1205" s="19">
        <v>0</v>
      </c>
      <c r="R1205" s="11">
        <v>0</v>
      </c>
      <c r="S1205" s="18">
        <v>0</v>
      </c>
      <c r="T1205" s="16">
        <v>1</v>
      </c>
      <c r="U1205" s="19">
        <v>2</v>
      </c>
      <c r="V1205" s="19">
        <v>0</v>
      </c>
      <c r="W1205" s="19">
        <v>0</v>
      </c>
      <c r="X1205" s="19">
        <v>0</v>
      </c>
      <c r="Y1205" s="19">
        <v>0</v>
      </c>
      <c r="Z1205" s="19">
        <v>0</v>
      </c>
      <c r="AA1205" s="19">
        <v>0</v>
      </c>
      <c r="AB1205" s="16">
        <v>1</v>
      </c>
      <c r="AC1205" s="19">
        <v>0</v>
      </c>
      <c r="AD1205" s="16">
        <v>99999</v>
      </c>
      <c r="AE1205" s="19">
        <v>0</v>
      </c>
      <c r="AF1205" s="19">
        <v>0</v>
      </c>
      <c r="AG1205" s="11">
        <v>2</v>
      </c>
      <c r="AH1205" s="11">
        <v>0</v>
      </c>
      <c r="AI1205" s="11">
        <v>0</v>
      </c>
      <c r="AJ1205" s="11">
        <v>0</v>
      </c>
      <c r="AK1205" s="19">
        <v>0</v>
      </c>
      <c r="AL1205" s="19">
        <v>0</v>
      </c>
      <c r="AM1205" s="19">
        <v>0</v>
      </c>
      <c r="AN1205" s="16">
        <v>0</v>
      </c>
      <c r="AO1205" s="19">
        <v>1000</v>
      </c>
      <c r="AP1205" s="19">
        <v>0</v>
      </c>
      <c r="AQ1205" s="19">
        <v>0</v>
      </c>
      <c r="AR1205" s="11">
        <v>90600020</v>
      </c>
      <c r="AS1205" s="19" t="s">
        <v>162</v>
      </c>
      <c r="AT1205" s="20" t="s">
        <v>163</v>
      </c>
      <c r="AU1205" s="19" t="s">
        <v>1012</v>
      </c>
      <c r="AV1205" s="19">
        <v>0</v>
      </c>
      <c r="AW1205" s="19">
        <v>0</v>
      </c>
      <c r="AX1205" s="20" t="s">
        <v>164</v>
      </c>
      <c r="AY1205" s="20" t="s">
        <v>162</v>
      </c>
      <c r="AZ1205" s="18">
        <v>0</v>
      </c>
      <c r="BA1205" s="18">
        <v>0</v>
      </c>
      <c r="BB1205" s="76" t="s">
        <v>1492</v>
      </c>
      <c r="BC1205" s="19">
        <v>0</v>
      </c>
      <c r="BD1205" s="16">
        <v>0</v>
      </c>
      <c r="BE1205" s="19">
        <v>0</v>
      </c>
      <c r="BF1205" s="19">
        <v>0</v>
      </c>
      <c r="BG1205" s="19">
        <v>0</v>
      </c>
      <c r="BH1205" s="19">
        <v>0</v>
      </c>
      <c r="BI1205" s="14">
        <v>0</v>
      </c>
      <c r="BJ1205" s="11">
        <v>0</v>
      </c>
      <c r="BK1205" s="11">
        <v>0</v>
      </c>
      <c r="BL1205" s="11">
        <v>0</v>
      </c>
      <c r="BM1205" s="11">
        <v>0</v>
      </c>
      <c r="BN1205" s="11">
        <v>0</v>
      </c>
      <c r="BO1205" s="11">
        <v>0</v>
      </c>
      <c r="BP1205" s="11">
        <v>0</v>
      </c>
      <c r="BQ1205" s="46">
        <v>0</v>
      </c>
    </row>
    <row r="1206" spans="1:69" ht="20.100000000000001" customHeight="1">
      <c r="C1206" s="19">
        <v>64000003</v>
      </c>
      <c r="D1206" s="20" t="s">
        <v>1493</v>
      </c>
      <c r="E1206" s="19">
        <v>1</v>
      </c>
      <c r="F1206" s="19">
        <v>60010500</v>
      </c>
      <c r="G1206" s="19">
        <v>0</v>
      </c>
      <c r="H1206" s="18">
        <v>0</v>
      </c>
      <c r="I1206" s="19">
        <v>1</v>
      </c>
      <c r="J1206" s="19">
        <v>0</v>
      </c>
      <c r="K1206" s="16">
        <v>0</v>
      </c>
      <c r="L1206" s="19">
        <v>0</v>
      </c>
      <c r="M1206" s="19">
        <v>0</v>
      </c>
      <c r="N1206" s="19">
        <v>2</v>
      </c>
      <c r="O1206" s="19">
        <v>2</v>
      </c>
      <c r="P1206" s="19">
        <v>0.6</v>
      </c>
      <c r="Q1206" s="19">
        <v>0</v>
      </c>
      <c r="R1206" s="11">
        <v>0</v>
      </c>
      <c r="S1206" s="18">
        <v>0</v>
      </c>
      <c r="T1206" s="16">
        <v>1</v>
      </c>
      <c r="U1206" s="19">
        <v>2</v>
      </c>
      <c r="V1206" s="19">
        <v>0</v>
      </c>
      <c r="W1206" s="19">
        <v>0</v>
      </c>
      <c r="X1206" s="19">
        <v>0</v>
      </c>
      <c r="Y1206" s="19">
        <v>0</v>
      </c>
      <c r="Z1206" s="19">
        <v>0</v>
      </c>
      <c r="AA1206" s="19">
        <v>0</v>
      </c>
      <c r="AB1206" s="16">
        <v>1</v>
      </c>
      <c r="AC1206" s="19">
        <v>0</v>
      </c>
      <c r="AD1206" s="16">
        <v>99999</v>
      </c>
      <c r="AE1206" s="19">
        <v>0</v>
      </c>
      <c r="AF1206" s="19">
        <v>0</v>
      </c>
      <c r="AG1206" s="11">
        <v>2</v>
      </c>
      <c r="AH1206" s="11">
        <v>0</v>
      </c>
      <c r="AI1206" s="11">
        <v>0</v>
      </c>
      <c r="AJ1206" s="11">
        <v>0</v>
      </c>
      <c r="AK1206" s="19">
        <v>0</v>
      </c>
      <c r="AL1206" s="19">
        <v>0</v>
      </c>
      <c r="AM1206" s="19">
        <v>0</v>
      </c>
      <c r="AN1206" s="19">
        <v>0</v>
      </c>
      <c r="AO1206" s="19">
        <v>1000</v>
      </c>
      <c r="AP1206" s="19">
        <v>0</v>
      </c>
      <c r="AQ1206" s="19">
        <v>0</v>
      </c>
      <c r="AR1206" s="11">
        <v>90600030</v>
      </c>
      <c r="AS1206" s="19" t="s">
        <v>162</v>
      </c>
      <c r="AT1206" s="20" t="s">
        <v>163</v>
      </c>
      <c r="AU1206" s="19" t="s">
        <v>1012</v>
      </c>
      <c r="AV1206" s="19">
        <v>0</v>
      </c>
      <c r="AW1206" s="19">
        <v>0</v>
      </c>
      <c r="AX1206" s="20" t="s">
        <v>164</v>
      </c>
      <c r="AY1206" s="20" t="s">
        <v>162</v>
      </c>
      <c r="AZ1206" s="18">
        <v>0</v>
      </c>
      <c r="BA1206" s="18">
        <v>0</v>
      </c>
      <c r="BB1206" s="76" t="s">
        <v>1494</v>
      </c>
      <c r="BC1206" s="19">
        <v>0</v>
      </c>
      <c r="BD1206" s="16">
        <v>0</v>
      </c>
      <c r="BE1206" s="19">
        <v>0</v>
      </c>
      <c r="BF1206" s="19">
        <v>0</v>
      </c>
      <c r="BG1206" s="19">
        <v>0</v>
      </c>
      <c r="BH1206" s="19">
        <v>0</v>
      </c>
      <c r="BI1206" s="14">
        <v>0</v>
      </c>
      <c r="BJ1206" s="11">
        <v>0</v>
      </c>
      <c r="BK1206" s="11">
        <v>0</v>
      </c>
      <c r="BL1206" s="11">
        <v>0</v>
      </c>
      <c r="BM1206" s="11">
        <v>0</v>
      </c>
      <c r="BN1206" s="11">
        <v>0</v>
      </c>
      <c r="BO1206" s="11">
        <v>0</v>
      </c>
      <c r="BP1206" s="11">
        <v>0</v>
      </c>
      <c r="BQ1206" s="46">
        <v>0</v>
      </c>
    </row>
    <row r="1207" spans="1:69" ht="20.100000000000001" customHeight="1">
      <c r="C1207" s="19">
        <v>64000004</v>
      </c>
      <c r="D1207" s="20" t="s">
        <v>1495</v>
      </c>
      <c r="E1207" s="19">
        <v>1</v>
      </c>
      <c r="F1207" s="19">
        <v>60010500</v>
      </c>
      <c r="G1207" s="19">
        <v>0</v>
      </c>
      <c r="H1207" s="18">
        <v>0</v>
      </c>
      <c r="I1207" s="19">
        <v>1</v>
      </c>
      <c r="J1207" s="19">
        <v>0</v>
      </c>
      <c r="K1207" s="16">
        <v>0</v>
      </c>
      <c r="L1207" s="19">
        <v>0</v>
      </c>
      <c r="M1207" s="19">
        <v>0</v>
      </c>
      <c r="N1207" s="19">
        <v>2</v>
      </c>
      <c r="O1207" s="19">
        <v>2</v>
      </c>
      <c r="P1207" s="19">
        <v>0.6</v>
      </c>
      <c r="Q1207" s="19">
        <v>0</v>
      </c>
      <c r="R1207" s="11">
        <v>0</v>
      </c>
      <c r="S1207" s="18">
        <v>0</v>
      </c>
      <c r="T1207" s="16">
        <v>1</v>
      </c>
      <c r="U1207" s="19">
        <v>2</v>
      </c>
      <c r="V1207" s="19">
        <v>0</v>
      </c>
      <c r="W1207" s="19">
        <v>0</v>
      </c>
      <c r="X1207" s="19">
        <v>0</v>
      </c>
      <c r="Y1207" s="19">
        <v>0</v>
      </c>
      <c r="Z1207" s="19">
        <v>0</v>
      </c>
      <c r="AA1207" s="19">
        <v>0</v>
      </c>
      <c r="AB1207" s="16">
        <v>1</v>
      </c>
      <c r="AC1207" s="19">
        <v>0</v>
      </c>
      <c r="AD1207" s="16">
        <v>99999</v>
      </c>
      <c r="AE1207" s="19">
        <v>0</v>
      </c>
      <c r="AF1207" s="19">
        <v>0</v>
      </c>
      <c r="AG1207" s="11">
        <v>2</v>
      </c>
      <c r="AH1207" s="11">
        <v>0</v>
      </c>
      <c r="AI1207" s="11">
        <v>0</v>
      </c>
      <c r="AJ1207" s="11">
        <v>0</v>
      </c>
      <c r="AK1207" s="19">
        <v>0</v>
      </c>
      <c r="AL1207" s="19">
        <v>0</v>
      </c>
      <c r="AM1207" s="19">
        <v>0</v>
      </c>
      <c r="AN1207" s="19">
        <v>0</v>
      </c>
      <c r="AO1207" s="19">
        <v>1000</v>
      </c>
      <c r="AP1207" s="19">
        <v>0</v>
      </c>
      <c r="AQ1207" s="19">
        <v>0</v>
      </c>
      <c r="AR1207" s="11">
        <v>90600040</v>
      </c>
      <c r="AS1207" s="19" t="s">
        <v>162</v>
      </c>
      <c r="AT1207" s="20" t="s">
        <v>163</v>
      </c>
      <c r="AU1207" s="19" t="s">
        <v>1012</v>
      </c>
      <c r="AV1207" s="19">
        <v>0</v>
      </c>
      <c r="AW1207" s="19">
        <v>0</v>
      </c>
      <c r="AX1207" s="20" t="s">
        <v>164</v>
      </c>
      <c r="AY1207" s="20" t="s">
        <v>162</v>
      </c>
      <c r="AZ1207" s="18">
        <v>0</v>
      </c>
      <c r="BA1207" s="18">
        <v>0</v>
      </c>
      <c r="BB1207" s="76" t="s">
        <v>1496</v>
      </c>
      <c r="BC1207" s="19">
        <v>0</v>
      </c>
      <c r="BD1207" s="16">
        <v>0</v>
      </c>
      <c r="BE1207" s="19">
        <v>0</v>
      </c>
      <c r="BF1207" s="19">
        <v>0</v>
      </c>
      <c r="BG1207" s="19">
        <v>0</v>
      </c>
      <c r="BH1207" s="19">
        <v>0</v>
      </c>
      <c r="BI1207" s="14">
        <v>0</v>
      </c>
      <c r="BJ1207" s="11">
        <v>0</v>
      </c>
      <c r="BK1207" s="11">
        <v>0</v>
      </c>
      <c r="BL1207" s="11">
        <v>0</v>
      </c>
      <c r="BM1207" s="11">
        <v>0</v>
      </c>
      <c r="BN1207" s="11">
        <v>0</v>
      </c>
      <c r="BO1207" s="11">
        <v>0</v>
      </c>
      <c r="BP1207" s="11">
        <v>0</v>
      </c>
      <c r="BQ1207" s="46">
        <v>0</v>
      </c>
    </row>
    <row r="1208" spans="1:69" ht="20.100000000000001" customHeight="1">
      <c r="C1208" s="19">
        <v>64000005</v>
      </c>
      <c r="D1208" s="20" t="s">
        <v>373</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9">
        <v>0</v>
      </c>
      <c r="AO1208" s="19">
        <v>1000</v>
      </c>
      <c r="AP1208" s="19">
        <v>0</v>
      </c>
      <c r="AQ1208" s="19">
        <v>0</v>
      </c>
      <c r="AR1208" s="11">
        <v>90600050</v>
      </c>
      <c r="AS1208" s="19" t="s">
        <v>162</v>
      </c>
      <c r="AT1208" s="20" t="s">
        <v>163</v>
      </c>
      <c r="AU1208" s="19" t="s">
        <v>1012</v>
      </c>
      <c r="AV1208" s="19">
        <v>0</v>
      </c>
      <c r="AW1208" s="19">
        <v>0</v>
      </c>
      <c r="AX1208" s="20" t="s">
        <v>164</v>
      </c>
      <c r="AY1208" s="20" t="s">
        <v>162</v>
      </c>
      <c r="AZ1208" s="18">
        <v>0</v>
      </c>
      <c r="BA1208" s="18">
        <v>0</v>
      </c>
      <c r="BB1208" s="76" t="s">
        <v>1497</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1:69" ht="20.100000000000001" customHeight="1">
      <c r="C1209" s="19">
        <v>64000006</v>
      </c>
      <c r="D1209" s="20" t="s">
        <v>1498</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90600060</v>
      </c>
      <c r="AS1209" s="19" t="s">
        <v>162</v>
      </c>
      <c r="AT1209" s="20" t="s">
        <v>163</v>
      </c>
      <c r="AU1209" s="19" t="s">
        <v>1012</v>
      </c>
      <c r="AV1209" s="19">
        <v>0</v>
      </c>
      <c r="AW1209" s="19">
        <v>0</v>
      </c>
      <c r="AX1209" s="20" t="s">
        <v>164</v>
      </c>
      <c r="AY1209" s="20" t="s">
        <v>162</v>
      </c>
      <c r="AZ1209" s="18">
        <v>0</v>
      </c>
      <c r="BA1209" s="18">
        <v>0</v>
      </c>
      <c r="BB1209" s="76" t="s">
        <v>1499</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1:69" ht="20.100000000000001" customHeight="1">
      <c r="C1210" s="19">
        <v>64000007</v>
      </c>
      <c r="D1210" s="20" t="s">
        <v>1500</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90600070</v>
      </c>
      <c r="AS1210" s="19" t="s">
        <v>162</v>
      </c>
      <c r="AT1210" s="20" t="s">
        <v>163</v>
      </c>
      <c r="AU1210" s="19" t="s">
        <v>1012</v>
      </c>
      <c r="AV1210" s="19">
        <v>0</v>
      </c>
      <c r="AW1210" s="19">
        <v>0</v>
      </c>
      <c r="AX1210" s="20" t="s">
        <v>164</v>
      </c>
      <c r="AY1210" s="20" t="s">
        <v>162</v>
      </c>
      <c r="AZ1210" s="18">
        <v>0</v>
      </c>
      <c r="BA1210" s="18">
        <v>0</v>
      </c>
      <c r="BB1210" s="76" t="s">
        <v>1501</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1:69" ht="20.100000000000001" customHeight="1">
      <c r="C1211" s="19">
        <v>64000008</v>
      </c>
      <c r="D1211" s="20" t="s">
        <v>405</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0</v>
      </c>
      <c r="AS1211" s="19" t="s">
        <v>162</v>
      </c>
      <c r="AT1211" s="20" t="s">
        <v>163</v>
      </c>
      <c r="AU1211" s="19" t="s">
        <v>1012</v>
      </c>
      <c r="AV1211" s="19">
        <v>0</v>
      </c>
      <c r="AW1211" s="19">
        <v>0</v>
      </c>
      <c r="AX1211" s="20" t="s">
        <v>164</v>
      </c>
      <c r="AY1211" s="20" t="s">
        <v>162</v>
      </c>
      <c r="AZ1211" s="18">
        <v>0</v>
      </c>
      <c r="BA1211" s="18">
        <v>0</v>
      </c>
      <c r="BB1211" s="76" t="s">
        <v>1502</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1:69" ht="20.100000000000001" customHeight="1">
      <c r="C1212" s="19">
        <v>64100001</v>
      </c>
      <c r="D1212" s="20" t="s">
        <v>1503</v>
      </c>
      <c r="E1212" s="16">
        <v>1</v>
      </c>
      <c r="F1212" s="11">
        <v>0</v>
      </c>
      <c r="G1212" s="19">
        <v>0</v>
      </c>
      <c r="H1212" s="11">
        <v>0</v>
      </c>
      <c r="I1212" s="16">
        <v>0</v>
      </c>
      <c r="J1212" s="19">
        <v>0</v>
      </c>
      <c r="K1212" s="16">
        <v>0</v>
      </c>
      <c r="L1212" s="11">
        <v>0</v>
      </c>
      <c r="M1212" s="11">
        <v>0</v>
      </c>
      <c r="N1212" s="19">
        <v>2</v>
      </c>
      <c r="O1212" s="19">
        <v>3</v>
      </c>
      <c r="P1212" s="19">
        <v>0.05</v>
      </c>
      <c r="Q1212" s="11">
        <v>0</v>
      </c>
      <c r="R1212" s="11">
        <v>0</v>
      </c>
      <c r="S1212" s="11">
        <v>0</v>
      </c>
      <c r="T1212" s="16">
        <v>1</v>
      </c>
      <c r="U1212" s="11">
        <v>2</v>
      </c>
      <c r="V1212" s="11">
        <v>0</v>
      </c>
      <c r="W1212" s="19">
        <v>0</v>
      </c>
      <c r="X1212" s="19">
        <v>0</v>
      </c>
      <c r="Y1212" s="11">
        <v>0</v>
      </c>
      <c r="Z1212" s="11">
        <v>0</v>
      </c>
      <c r="AA1212" s="11">
        <v>0</v>
      </c>
      <c r="AB1212" s="19">
        <v>0</v>
      </c>
      <c r="AC1212" s="11">
        <v>0</v>
      </c>
      <c r="AD1212" s="19">
        <v>1</v>
      </c>
      <c r="AE1212" s="11">
        <v>1</v>
      </c>
      <c r="AF1212" s="11">
        <v>3</v>
      </c>
      <c r="AG1212" s="11">
        <v>2</v>
      </c>
      <c r="AH1212" s="11">
        <v>1</v>
      </c>
      <c r="AI1212" s="11">
        <v>1</v>
      </c>
      <c r="AJ1212" s="11">
        <v>6</v>
      </c>
      <c r="AK1212" s="11">
        <v>0</v>
      </c>
      <c r="AL1212" s="11">
        <v>0</v>
      </c>
      <c r="AM1212" s="11">
        <v>0</v>
      </c>
      <c r="AN1212" s="19">
        <v>0</v>
      </c>
      <c r="AO1212" s="11">
        <v>3000</v>
      </c>
      <c r="AP1212" s="11">
        <v>0.1</v>
      </c>
      <c r="AQ1212" s="11">
        <v>0</v>
      </c>
      <c r="AR1212" s="11">
        <v>0</v>
      </c>
      <c r="AS1212" s="19">
        <v>90610011</v>
      </c>
      <c r="AT1212" s="12" t="s">
        <v>201</v>
      </c>
      <c r="AU1212" s="11" t="s">
        <v>1029</v>
      </c>
      <c r="AV1212" s="11" t="s">
        <v>162</v>
      </c>
      <c r="AW1212" s="11">
        <v>0</v>
      </c>
      <c r="AX1212" s="12" t="s">
        <v>164</v>
      </c>
      <c r="AY1212" s="11">
        <v>0</v>
      </c>
      <c r="AZ1212" s="11">
        <v>0</v>
      </c>
      <c r="BA1212" s="11">
        <v>0</v>
      </c>
      <c r="BB1212" s="37" t="s">
        <v>1504</v>
      </c>
      <c r="BC1212" s="11">
        <v>0</v>
      </c>
      <c r="BD1212" s="16">
        <v>0</v>
      </c>
      <c r="BE1212" s="11">
        <v>0</v>
      </c>
      <c r="BF1212" s="11">
        <v>0</v>
      </c>
      <c r="BG1212" s="11">
        <v>0</v>
      </c>
      <c r="BH1212" s="11">
        <v>0</v>
      </c>
      <c r="BI1212" s="14">
        <v>0</v>
      </c>
      <c r="BJ1212" s="11">
        <v>0</v>
      </c>
      <c r="BK1212" s="11">
        <v>0</v>
      </c>
      <c r="BL1212" s="11">
        <v>0</v>
      </c>
      <c r="BM1212" s="11">
        <v>0</v>
      </c>
      <c r="BN1212" s="11">
        <v>0</v>
      </c>
      <c r="BO1212" s="11">
        <v>0</v>
      </c>
      <c r="BP1212" s="11">
        <v>0</v>
      </c>
      <c r="BQ1212" s="46">
        <v>0</v>
      </c>
    </row>
    <row r="1213" spans="1:69" ht="20.100000000000001" customHeight="1">
      <c r="C1213" s="19">
        <v>64100002</v>
      </c>
      <c r="D1213" s="20" t="s">
        <v>1505</v>
      </c>
      <c r="E1213" s="16">
        <v>1</v>
      </c>
      <c r="F1213" s="11">
        <v>0</v>
      </c>
      <c r="G1213" s="19">
        <v>0</v>
      </c>
      <c r="H1213" s="11">
        <v>0</v>
      </c>
      <c r="I1213" s="16">
        <v>0</v>
      </c>
      <c r="J1213" s="19">
        <v>0</v>
      </c>
      <c r="K1213" s="16">
        <v>0</v>
      </c>
      <c r="L1213" s="11">
        <v>0</v>
      </c>
      <c r="M1213" s="11">
        <v>0</v>
      </c>
      <c r="N1213" s="19">
        <v>2</v>
      </c>
      <c r="O1213" s="19">
        <v>1</v>
      </c>
      <c r="P1213" s="19">
        <v>1</v>
      </c>
      <c r="Q1213" s="11">
        <v>0</v>
      </c>
      <c r="R1213" s="11">
        <v>0</v>
      </c>
      <c r="S1213" s="11">
        <v>0</v>
      </c>
      <c r="T1213" s="16">
        <v>1</v>
      </c>
      <c r="U1213" s="11">
        <v>2</v>
      </c>
      <c r="V1213" s="11">
        <v>0</v>
      </c>
      <c r="W1213" s="19">
        <v>0</v>
      </c>
      <c r="X1213" s="19">
        <v>0</v>
      </c>
      <c r="Y1213" s="11">
        <v>0</v>
      </c>
      <c r="Z1213" s="11">
        <v>0</v>
      </c>
      <c r="AA1213" s="11">
        <v>0</v>
      </c>
      <c r="AB1213" s="19">
        <v>0</v>
      </c>
      <c r="AC1213" s="11">
        <v>0</v>
      </c>
      <c r="AD1213" s="19">
        <v>30</v>
      </c>
      <c r="AE1213" s="11">
        <v>1</v>
      </c>
      <c r="AF1213" s="11">
        <v>3</v>
      </c>
      <c r="AG1213" s="11">
        <v>2</v>
      </c>
      <c r="AH1213" s="11">
        <v>1</v>
      </c>
      <c r="AI1213" s="11">
        <v>1</v>
      </c>
      <c r="AJ1213" s="11">
        <v>6</v>
      </c>
      <c r="AK1213" s="11">
        <v>0</v>
      </c>
      <c r="AL1213" s="11">
        <v>0</v>
      </c>
      <c r="AM1213" s="11">
        <v>0</v>
      </c>
      <c r="AN1213" s="19">
        <v>0</v>
      </c>
      <c r="AO1213" s="11">
        <v>3000</v>
      </c>
      <c r="AP1213" s="11">
        <v>0.1</v>
      </c>
      <c r="AQ1213" s="11">
        <v>0</v>
      </c>
      <c r="AR1213" s="11">
        <v>0</v>
      </c>
      <c r="AS1213" s="19">
        <v>90610021</v>
      </c>
      <c r="AT1213" s="12" t="s">
        <v>201</v>
      </c>
      <c r="AU1213" s="11" t="s">
        <v>1029</v>
      </c>
      <c r="AV1213" s="11" t="s">
        <v>162</v>
      </c>
      <c r="AW1213" s="11">
        <v>0</v>
      </c>
      <c r="AX1213" s="12" t="s">
        <v>164</v>
      </c>
      <c r="AY1213" s="11">
        <v>0</v>
      </c>
      <c r="AZ1213" s="11">
        <v>0</v>
      </c>
      <c r="BA1213" s="11">
        <v>0</v>
      </c>
      <c r="BB1213" s="37" t="s">
        <v>1504</v>
      </c>
      <c r="BC1213" s="11">
        <v>0</v>
      </c>
      <c r="BD1213" s="16">
        <v>0</v>
      </c>
      <c r="BE1213" s="11">
        <v>0</v>
      </c>
      <c r="BF1213" s="11">
        <v>0</v>
      </c>
      <c r="BG1213" s="11">
        <v>0</v>
      </c>
      <c r="BH1213" s="11">
        <v>0</v>
      </c>
      <c r="BI1213" s="14">
        <v>0</v>
      </c>
      <c r="BJ1213" s="11">
        <v>0</v>
      </c>
      <c r="BK1213" s="11">
        <v>0</v>
      </c>
      <c r="BL1213" s="11">
        <v>0</v>
      </c>
      <c r="BM1213" s="11">
        <v>0</v>
      </c>
      <c r="BN1213" s="11">
        <v>0</v>
      </c>
      <c r="BO1213" s="11">
        <v>0</v>
      </c>
      <c r="BP1213" s="11">
        <v>0</v>
      </c>
      <c r="BQ1213" s="46">
        <v>0</v>
      </c>
    </row>
    <row r="1214" spans="1:69" ht="20.100000000000001" customHeight="1">
      <c r="C1214" s="19">
        <v>64100003</v>
      </c>
      <c r="D1214" s="17" t="s">
        <v>1506</v>
      </c>
      <c r="E1214" s="19">
        <v>1</v>
      </c>
      <c r="F1214" s="11">
        <v>0</v>
      </c>
      <c r="G1214" s="19">
        <v>0</v>
      </c>
      <c r="H1214" s="18">
        <v>0</v>
      </c>
      <c r="I1214" s="16">
        <v>0</v>
      </c>
      <c r="J1214" s="19">
        <v>0</v>
      </c>
      <c r="K1214" s="19">
        <v>0</v>
      </c>
      <c r="L1214" s="16">
        <v>0</v>
      </c>
      <c r="M1214" s="16">
        <v>0</v>
      </c>
      <c r="N1214" s="16">
        <v>2</v>
      </c>
      <c r="O1214" s="16">
        <v>3</v>
      </c>
      <c r="P1214" s="16">
        <v>0.2</v>
      </c>
      <c r="Q1214" s="16">
        <v>0</v>
      </c>
      <c r="R1214" s="11">
        <v>1</v>
      </c>
      <c r="S1214" s="16">
        <v>0</v>
      </c>
      <c r="T1214" s="16">
        <v>1</v>
      </c>
      <c r="U1214" s="16">
        <v>2</v>
      </c>
      <c r="V1214" s="16">
        <v>0</v>
      </c>
      <c r="W1214" s="16">
        <v>3</v>
      </c>
      <c r="X1214" s="16">
        <v>0</v>
      </c>
      <c r="Y1214" s="16">
        <v>1</v>
      </c>
      <c r="Z1214" s="16">
        <v>0</v>
      </c>
      <c r="AA1214" s="16">
        <v>0</v>
      </c>
      <c r="AB1214" s="16">
        <v>0</v>
      </c>
      <c r="AC1214" s="16">
        <v>0</v>
      </c>
      <c r="AD1214" s="16">
        <v>8</v>
      </c>
      <c r="AE1214" s="16">
        <v>1</v>
      </c>
      <c r="AF1214" s="16">
        <v>3</v>
      </c>
      <c r="AG1214" s="11">
        <v>1</v>
      </c>
      <c r="AH1214" s="11">
        <v>1</v>
      </c>
      <c r="AI1214" s="11">
        <v>0</v>
      </c>
      <c r="AJ1214" s="11">
        <v>1.5</v>
      </c>
      <c r="AK1214" s="16">
        <v>0</v>
      </c>
      <c r="AL1214" s="16">
        <v>0</v>
      </c>
      <c r="AM1214" s="16">
        <v>0</v>
      </c>
      <c r="AN1214" s="16">
        <v>0</v>
      </c>
      <c r="AO1214" s="16">
        <v>5000</v>
      </c>
      <c r="AP1214" s="16">
        <v>3</v>
      </c>
      <c r="AQ1214" s="16">
        <v>0</v>
      </c>
      <c r="AR1214" s="11">
        <v>0</v>
      </c>
      <c r="AS1214" s="16" t="s">
        <v>162</v>
      </c>
      <c r="AT1214" s="20" t="s">
        <v>163</v>
      </c>
      <c r="AU1214" s="16" t="s">
        <v>353</v>
      </c>
      <c r="AV1214" s="19">
        <v>10000007</v>
      </c>
      <c r="AW1214" s="19">
        <v>70103003</v>
      </c>
      <c r="AX1214" s="17" t="s">
        <v>164</v>
      </c>
      <c r="AY1214" s="16" t="s">
        <v>1507</v>
      </c>
      <c r="AZ1214" s="18">
        <v>0</v>
      </c>
      <c r="BA1214" s="18">
        <v>0</v>
      </c>
      <c r="BB1214" s="39" t="s">
        <v>1508</v>
      </c>
      <c r="BC1214" s="16">
        <v>0</v>
      </c>
      <c r="BD1214" s="16">
        <v>0</v>
      </c>
      <c r="BE1214" s="16">
        <v>0</v>
      </c>
      <c r="BF1214" s="16">
        <v>0</v>
      </c>
      <c r="BG1214" s="16">
        <v>0</v>
      </c>
      <c r="BH1214" s="16">
        <v>0</v>
      </c>
      <c r="BI1214" s="14">
        <v>0</v>
      </c>
      <c r="BJ1214" s="11">
        <v>0</v>
      </c>
      <c r="BK1214" s="11">
        <v>0</v>
      </c>
      <c r="BL1214" s="11">
        <v>0</v>
      </c>
      <c r="BM1214" s="11">
        <v>0</v>
      </c>
      <c r="BN1214" s="11">
        <v>0</v>
      </c>
      <c r="BO1214" s="11">
        <v>0</v>
      </c>
      <c r="BP1214" s="11">
        <v>0</v>
      </c>
      <c r="BQ1214" s="46">
        <v>0</v>
      </c>
    </row>
    <row r="1215" spans="1:69" ht="20.100000000000001" customHeight="1">
      <c r="C1215" s="19">
        <v>64100004</v>
      </c>
      <c r="D1215" s="20" t="s">
        <v>1509</v>
      </c>
      <c r="E1215" s="16">
        <v>1</v>
      </c>
      <c r="F1215" s="11">
        <v>0</v>
      </c>
      <c r="G1215" s="19">
        <v>0</v>
      </c>
      <c r="H1215" s="11">
        <v>0</v>
      </c>
      <c r="I1215" s="16">
        <v>0</v>
      </c>
      <c r="J1215" s="19">
        <v>0</v>
      </c>
      <c r="K1215" s="16">
        <v>0</v>
      </c>
      <c r="L1215" s="11">
        <v>0</v>
      </c>
      <c r="M1215" s="11">
        <v>0</v>
      </c>
      <c r="N1215" s="19">
        <v>2</v>
      </c>
      <c r="O1215" s="19">
        <v>1</v>
      </c>
      <c r="P1215" s="19">
        <v>1</v>
      </c>
      <c r="Q1215" s="11">
        <v>0</v>
      </c>
      <c r="R1215" s="11">
        <v>0</v>
      </c>
      <c r="S1215" s="11">
        <v>0</v>
      </c>
      <c r="T1215" s="16">
        <v>1</v>
      </c>
      <c r="U1215" s="11">
        <v>2</v>
      </c>
      <c r="V1215" s="11">
        <v>0</v>
      </c>
      <c r="W1215" s="19">
        <v>0</v>
      </c>
      <c r="X1215" s="19">
        <v>0</v>
      </c>
      <c r="Y1215" s="11">
        <v>0</v>
      </c>
      <c r="Z1215" s="11">
        <v>0</v>
      </c>
      <c r="AA1215" s="11">
        <v>0</v>
      </c>
      <c r="AB1215" s="19">
        <v>0</v>
      </c>
      <c r="AC1215" s="11">
        <v>0</v>
      </c>
      <c r="AD1215" s="19">
        <v>30</v>
      </c>
      <c r="AE1215" s="11">
        <v>1</v>
      </c>
      <c r="AF1215" s="11">
        <v>3</v>
      </c>
      <c r="AG1215" s="11">
        <v>2</v>
      </c>
      <c r="AH1215" s="11">
        <v>1</v>
      </c>
      <c r="AI1215" s="11">
        <v>1</v>
      </c>
      <c r="AJ1215" s="11">
        <v>6</v>
      </c>
      <c r="AK1215" s="11">
        <v>0</v>
      </c>
      <c r="AL1215" s="11">
        <v>0</v>
      </c>
      <c r="AM1215" s="11">
        <v>0</v>
      </c>
      <c r="AN1215" s="19">
        <v>0</v>
      </c>
      <c r="AO1215" s="11">
        <v>3000</v>
      </c>
      <c r="AP1215" s="11">
        <v>0.1</v>
      </c>
      <c r="AQ1215" s="11">
        <v>0</v>
      </c>
      <c r="AR1215" s="19">
        <v>90610041</v>
      </c>
      <c r="AS1215" s="19">
        <v>90610041</v>
      </c>
      <c r="AT1215" s="12" t="s">
        <v>201</v>
      </c>
      <c r="AU1215" s="11" t="s">
        <v>1029</v>
      </c>
      <c r="AV1215" s="11" t="s">
        <v>162</v>
      </c>
      <c r="AW1215" s="11">
        <v>0</v>
      </c>
      <c r="AX1215" s="12" t="s">
        <v>164</v>
      </c>
      <c r="AY1215" s="11">
        <v>0</v>
      </c>
      <c r="AZ1215" s="11">
        <v>0</v>
      </c>
      <c r="BA1215" s="11">
        <v>0</v>
      </c>
      <c r="BB1215" s="37" t="s">
        <v>1504</v>
      </c>
      <c r="BC1215" s="11">
        <v>0</v>
      </c>
      <c r="BD1215" s="16">
        <v>0</v>
      </c>
      <c r="BE1215" s="11">
        <v>0</v>
      </c>
      <c r="BF1215" s="11">
        <v>0</v>
      </c>
      <c r="BG1215" s="11">
        <v>0</v>
      </c>
      <c r="BH1215" s="11">
        <v>0</v>
      </c>
      <c r="BI1215" s="14">
        <v>0</v>
      </c>
      <c r="BJ1215" s="11">
        <v>0</v>
      </c>
      <c r="BK1215" s="11">
        <v>0</v>
      </c>
      <c r="BL1215" s="11">
        <v>0</v>
      </c>
      <c r="BM1215" s="11">
        <v>0</v>
      </c>
      <c r="BN1215" s="11">
        <v>0</v>
      </c>
      <c r="BO1215" s="11">
        <v>0</v>
      </c>
      <c r="BP1215" s="11">
        <v>0</v>
      </c>
      <c r="BQ1215" s="46">
        <v>0</v>
      </c>
    </row>
    <row r="1216" spans="1:69" ht="20.25" customHeight="1">
      <c r="C1216" s="19">
        <v>64100005</v>
      </c>
      <c r="D1216" s="20" t="s">
        <v>1348</v>
      </c>
      <c r="E1216" s="19">
        <v>1</v>
      </c>
      <c r="F1216" s="11">
        <v>0</v>
      </c>
      <c r="G1216" s="19">
        <v>0</v>
      </c>
      <c r="H1216" s="18">
        <v>0</v>
      </c>
      <c r="I1216" s="16">
        <v>0</v>
      </c>
      <c r="J1216" s="19">
        <v>0</v>
      </c>
      <c r="K1216" s="16">
        <v>0</v>
      </c>
      <c r="L1216" s="19">
        <v>0</v>
      </c>
      <c r="M1216" s="19">
        <v>0</v>
      </c>
      <c r="N1216" s="19">
        <v>2</v>
      </c>
      <c r="O1216" s="19">
        <v>2</v>
      </c>
      <c r="P1216" s="19">
        <v>0.3</v>
      </c>
      <c r="Q1216" s="19">
        <v>0</v>
      </c>
      <c r="R1216" s="11">
        <v>0</v>
      </c>
      <c r="S1216" s="18">
        <v>0</v>
      </c>
      <c r="T1216" s="16">
        <v>1</v>
      </c>
      <c r="U1216" s="19">
        <v>1</v>
      </c>
      <c r="V1216" s="19">
        <v>0</v>
      </c>
      <c r="W1216" s="19">
        <v>3</v>
      </c>
      <c r="X1216" s="19">
        <v>0</v>
      </c>
      <c r="Y1216" s="19">
        <v>0</v>
      </c>
      <c r="Z1216" s="19">
        <v>0</v>
      </c>
      <c r="AA1216" s="19">
        <v>0</v>
      </c>
      <c r="AB1216" s="19">
        <v>1</v>
      </c>
      <c r="AC1216" s="19">
        <v>0</v>
      </c>
      <c r="AD1216" s="19">
        <v>15</v>
      </c>
      <c r="AE1216" s="19">
        <v>0</v>
      </c>
      <c r="AF1216" s="19">
        <v>3</v>
      </c>
      <c r="AG1216" s="11">
        <v>7</v>
      </c>
      <c r="AH1216" s="11">
        <v>0</v>
      </c>
      <c r="AI1216" s="11">
        <v>1</v>
      </c>
      <c r="AJ1216" s="11">
        <v>6</v>
      </c>
      <c r="AK1216" s="19">
        <v>0</v>
      </c>
      <c r="AL1216" s="19">
        <v>0</v>
      </c>
      <c r="AM1216" s="19">
        <v>0</v>
      </c>
      <c r="AN1216" s="19">
        <v>0</v>
      </c>
      <c r="AO1216" s="19">
        <v>3000</v>
      </c>
      <c r="AP1216" s="19">
        <v>0.5</v>
      </c>
      <c r="AQ1216" s="19">
        <v>20</v>
      </c>
      <c r="AR1216" s="11">
        <v>0</v>
      </c>
      <c r="AS1216" s="236">
        <v>90610051</v>
      </c>
      <c r="AT1216" s="17" t="s">
        <v>190</v>
      </c>
      <c r="AU1216" s="19" t="s">
        <v>965</v>
      </c>
      <c r="AV1216" s="19">
        <v>10000011</v>
      </c>
      <c r="AW1216" s="19">
        <v>20001010</v>
      </c>
      <c r="AX1216" s="20" t="s">
        <v>197</v>
      </c>
      <c r="AY1216" s="20" t="s">
        <v>162</v>
      </c>
      <c r="AZ1216" s="18">
        <v>0</v>
      </c>
      <c r="BA1216" s="18">
        <v>0</v>
      </c>
      <c r="BB1216" s="39" t="s">
        <v>1349</v>
      </c>
      <c r="BC1216" s="19">
        <v>0</v>
      </c>
      <c r="BD1216" s="16">
        <v>0</v>
      </c>
      <c r="BE1216" s="19">
        <v>0</v>
      </c>
      <c r="BF1216" s="19">
        <v>0</v>
      </c>
      <c r="BG1216" s="19">
        <v>0</v>
      </c>
      <c r="BH1216" s="19">
        <v>0</v>
      </c>
      <c r="BI1216" s="14">
        <v>0</v>
      </c>
      <c r="BJ1216" s="11">
        <v>0</v>
      </c>
      <c r="BK1216" s="11">
        <v>0</v>
      </c>
      <c r="BL1216" s="11">
        <v>0</v>
      </c>
      <c r="BM1216" s="11">
        <v>0</v>
      </c>
      <c r="BN1216" s="11">
        <v>0</v>
      </c>
      <c r="BO1216" s="11">
        <v>0</v>
      </c>
      <c r="BP1216" s="11">
        <v>0</v>
      </c>
      <c r="BQ1216" s="46">
        <v>0</v>
      </c>
    </row>
    <row r="1217" spans="3:69" ht="20.100000000000001" customHeight="1">
      <c r="C1217" s="19">
        <v>64100006</v>
      </c>
      <c r="D1217" s="20" t="s">
        <v>839</v>
      </c>
      <c r="E1217" s="19">
        <v>1</v>
      </c>
      <c r="F1217" s="19">
        <v>60010500</v>
      </c>
      <c r="G1217" s="19">
        <v>0</v>
      </c>
      <c r="H1217" s="18">
        <v>0</v>
      </c>
      <c r="I1217" s="16">
        <v>0</v>
      </c>
      <c r="J1217" s="19">
        <v>0</v>
      </c>
      <c r="K1217" s="19">
        <v>0</v>
      </c>
      <c r="L1217" s="19">
        <v>0</v>
      </c>
      <c r="M1217" s="19">
        <v>0</v>
      </c>
      <c r="N1217" s="16">
        <v>2</v>
      </c>
      <c r="O1217" s="19">
        <v>7</v>
      </c>
      <c r="P1217" s="19">
        <v>0.1</v>
      </c>
      <c r="Q1217" s="19">
        <v>0</v>
      </c>
      <c r="R1217" s="11">
        <v>0</v>
      </c>
      <c r="S1217" s="18">
        <v>0</v>
      </c>
      <c r="T1217" s="16">
        <v>1</v>
      </c>
      <c r="U1217" s="19">
        <v>1</v>
      </c>
      <c r="V1217" s="19">
        <v>0</v>
      </c>
      <c r="W1217" s="19">
        <v>1</v>
      </c>
      <c r="X1217" s="19">
        <v>0</v>
      </c>
      <c r="Y1217" s="19">
        <v>0</v>
      </c>
      <c r="Z1217" s="19">
        <v>0</v>
      </c>
      <c r="AA1217" s="19">
        <v>0</v>
      </c>
      <c r="AB1217" s="16">
        <v>0</v>
      </c>
      <c r="AC1217" s="19">
        <v>0</v>
      </c>
      <c r="AD1217" s="19">
        <v>15</v>
      </c>
      <c r="AE1217" s="19">
        <v>0</v>
      </c>
      <c r="AF1217" s="19">
        <v>0</v>
      </c>
      <c r="AG1217" s="11">
        <v>7</v>
      </c>
      <c r="AH1217" s="11">
        <v>0</v>
      </c>
      <c r="AI1217" s="11">
        <v>0</v>
      </c>
      <c r="AJ1217" s="11">
        <v>0</v>
      </c>
      <c r="AK1217" s="19">
        <v>0</v>
      </c>
      <c r="AL1217" s="19">
        <v>0</v>
      </c>
      <c r="AM1217" s="19">
        <v>0</v>
      </c>
      <c r="AN1217" s="19">
        <v>0</v>
      </c>
      <c r="AO1217" s="19">
        <v>1000</v>
      </c>
      <c r="AP1217" s="19">
        <v>0.5</v>
      </c>
      <c r="AQ1217" s="19">
        <v>0</v>
      </c>
      <c r="AR1217" s="11">
        <v>0</v>
      </c>
      <c r="AS1217" s="11">
        <v>90202001</v>
      </c>
      <c r="AT1217" s="20" t="s">
        <v>485</v>
      </c>
      <c r="AU1217" s="19">
        <v>0</v>
      </c>
      <c r="AV1217" s="19">
        <v>10007001</v>
      </c>
      <c r="AW1217" s="19">
        <v>0</v>
      </c>
      <c r="AX1217" s="20" t="s">
        <v>164</v>
      </c>
      <c r="AY1217" s="20" t="s">
        <v>162</v>
      </c>
      <c r="AZ1217" s="18">
        <v>0</v>
      </c>
      <c r="BA1217" s="18">
        <v>0</v>
      </c>
      <c r="BB1217" s="76" t="s">
        <v>1510</v>
      </c>
      <c r="BC1217" s="19">
        <v>0</v>
      </c>
      <c r="BD1217" s="16">
        <v>0</v>
      </c>
      <c r="BE1217" s="19">
        <v>0</v>
      </c>
      <c r="BF1217" s="19">
        <v>0</v>
      </c>
      <c r="BG1217" s="19">
        <v>0</v>
      </c>
      <c r="BH1217" s="19">
        <v>0</v>
      </c>
      <c r="BI1217" s="14">
        <v>0</v>
      </c>
      <c r="BJ1217" s="11">
        <v>0</v>
      </c>
      <c r="BK1217" s="11">
        <v>0</v>
      </c>
      <c r="BL1217" s="11">
        <v>0</v>
      </c>
      <c r="BM1217" s="11">
        <v>0</v>
      </c>
      <c r="BN1217" s="11">
        <v>0</v>
      </c>
      <c r="BO1217" s="11">
        <v>0</v>
      </c>
      <c r="BP1217" s="11">
        <v>0</v>
      </c>
      <c r="BQ1217" s="46">
        <v>0</v>
      </c>
    </row>
    <row r="1218" spans="3:69" ht="20.100000000000001" customHeight="1">
      <c r="C1218" s="19">
        <v>64100007</v>
      </c>
      <c r="D1218" s="17" t="s">
        <v>1506</v>
      </c>
      <c r="E1218" s="19">
        <v>1</v>
      </c>
      <c r="F1218" s="11">
        <v>0</v>
      </c>
      <c r="G1218" s="19">
        <v>0</v>
      </c>
      <c r="H1218" s="18">
        <v>0</v>
      </c>
      <c r="I1218" s="16">
        <v>0</v>
      </c>
      <c r="J1218" s="19">
        <v>0</v>
      </c>
      <c r="K1218" s="19">
        <v>0</v>
      </c>
      <c r="L1218" s="16">
        <v>0</v>
      </c>
      <c r="M1218" s="16">
        <v>0</v>
      </c>
      <c r="N1218" s="16">
        <v>2</v>
      </c>
      <c r="O1218" s="16">
        <v>3</v>
      </c>
      <c r="P1218" s="16">
        <v>0.2</v>
      </c>
      <c r="Q1218" s="16">
        <v>0</v>
      </c>
      <c r="R1218" s="11">
        <v>0</v>
      </c>
      <c r="S1218" s="16">
        <v>0</v>
      </c>
      <c r="T1218" s="16">
        <v>1</v>
      </c>
      <c r="U1218" s="16">
        <v>2</v>
      </c>
      <c r="V1218" s="16">
        <v>0</v>
      </c>
      <c r="W1218" s="16">
        <v>3</v>
      </c>
      <c r="X1218" s="16">
        <v>0</v>
      </c>
      <c r="Y1218" s="16">
        <v>1</v>
      </c>
      <c r="Z1218" s="16">
        <v>0</v>
      </c>
      <c r="AA1218" s="16">
        <v>0</v>
      </c>
      <c r="AB1218" s="16">
        <v>0</v>
      </c>
      <c r="AC1218" s="16">
        <v>0</v>
      </c>
      <c r="AD1218" s="16">
        <v>8</v>
      </c>
      <c r="AE1218" s="16">
        <v>1</v>
      </c>
      <c r="AF1218" s="16">
        <v>3</v>
      </c>
      <c r="AG1218" s="11">
        <v>1</v>
      </c>
      <c r="AH1218" s="11">
        <v>1</v>
      </c>
      <c r="AI1218" s="11">
        <v>0</v>
      </c>
      <c r="AJ1218" s="11">
        <v>1.5</v>
      </c>
      <c r="AK1218" s="16">
        <v>0</v>
      </c>
      <c r="AL1218" s="16">
        <v>0</v>
      </c>
      <c r="AM1218" s="16">
        <v>0</v>
      </c>
      <c r="AN1218" s="16">
        <v>0</v>
      </c>
      <c r="AO1218" s="16">
        <v>5000</v>
      </c>
      <c r="AP1218" s="16">
        <v>3</v>
      </c>
      <c r="AQ1218" s="16">
        <v>0</v>
      </c>
      <c r="AR1218" s="11">
        <v>0</v>
      </c>
      <c r="AS1218" s="16" t="s">
        <v>162</v>
      </c>
      <c r="AT1218" s="20" t="s">
        <v>163</v>
      </c>
      <c r="AU1218" s="16" t="s">
        <v>353</v>
      </c>
      <c r="AV1218" s="19">
        <v>10000011</v>
      </c>
      <c r="AW1218" s="19">
        <v>70204001</v>
      </c>
      <c r="AX1218" s="17" t="s">
        <v>164</v>
      </c>
      <c r="AY1218" s="16" t="s">
        <v>1511</v>
      </c>
      <c r="AZ1218" s="18">
        <v>0</v>
      </c>
      <c r="BA1218" s="18">
        <v>0</v>
      </c>
      <c r="BB1218" s="39" t="s">
        <v>1508</v>
      </c>
      <c r="BC1218" s="16">
        <v>0</v>
      </c>
      <c r="BD1218" s="16">
        <v>0</v>
      </c>
      <c r="BE1218" s="16">
        <v>0</v>
      </c>
      <c r="BF1218" s="16">
        <v>0</v>
      </c>
      <c r="BG1218" s="16">
        <v>0</v>
      </c>
      <c r="BH1218" s="16">
        <v>0</v>
      </c>
      <c r="BI1218" s="14">
        <v>0</v>
      </c>
      <c r="BJ1218" s="11">
        <v>0</v>
      </c>
      <c r="BK1218" s="11">
        <v>0</v>
      </c>
      <c r="BL1218" s="11">
        <v>0</v>
      </c>
      <c r="BM1218" s="11">
        <v>0</v>
      </c>
      <c r="BN1218" s="11">
        <v>0</v>
      </c>
      <c r="BO1218" s="11">
        <v>0</v>
      </c>
      <c r="BP1218" s="11">
        <v>0</v>
      </c>
      <c r="BQ1218" s="46">
        <v>0</v>
      </c>
    </row>
    <row r="1219" spans="3:69" ht="20.25" customHeight="1">
      <c r="C1219" s="19">
        <v>641000071</v>
      </c>
      <c r="D1219" s="20" t="s">
        <v>1348</v>
      </c>
      <c r="E1219" s="19">
        <v>1</v>
      </c>
      <c r="F1219" s="11">
        <v>0</v>
      </c>
      <c r="G1219" s="19">
        <v>0</v>
      </c>
      <c r="H1219" s="18">
        <v>0</v>
      </c>
      <c r="I1219" s="16">
        <v>0</v>
      </c>
      <c r="J1219" s="19">
        <v>0</v>
      </c>
      <c r="K1219" s="16">
        <v>0</v>
      </c>
      <c r="L1219" s="19">
        <v>0</v>
      </c>
      <c r="M1219" s="19">
        <v>0</v>
      </c>
      <c r="N1219" s="19">
        <v>2</v>
      </c>
      <c r="O1219" s="19">
        <v>3</v>
      </c>
      <c r="P1219" s="19">
        <v>0.3</v>
      </c>
      <c r="Q1219" s="19">
        <v>0</v>
      </c>
      <c r="R1219" s="11">
        <v>1</v>
      </c>
      <c r="S1219" s="18">
        <v>0</v>
      </c>
      <c r="T1219" s="16">
        <v>1</v>
      </c>
      <c r="U1219" s="19">
        <v>1</v>
      </c>
      <c r="V1219" s="19">
        <v>0</v>
      </c>
      <c r="W1219" s="19">
        <v>3</v>
      </c>
      <c r="X1219" s="19">
        <v>0</v>
      </c>
      <c r="Y1219" s="19">
        <v>0</v>
      </c>
      <c r="Z1219" s="19">
        <v>0</v>
      </c>
      <c r="AA1219" s="19">
        <v>0</v>
      </c>
      <c r="AB1219" s="19">
        <v>1</v>
      </c>
      <c r="AC1219" s="19">
        <v>0</v>
      </c>
      <c r="AD1219" s="19">
        <v>15</v>
      </c>
      <c r="AE1219" s="19">
        <v>0</v>
      </c>
      <c r="AF1219" s="19">
        <v>3</v>
      </c>
      <c r="AG1219" s="11">
        <v>7</v>
      </c>
      <c r="AH1219" s="11">
        <v>0</v>
      </c>
      <c r="AI1219" s="11">
        <v>1</v>
      </c>
      <c r="AJ1219" s="11">
        <v>6</v>
      </c>
      <c r="AK1219" s="19">
        <v>0</v>
      </c>
      <c r="AL1219" s="19">
        <v>0</v>
      </c>
      <c r="AM1219" s="19">
        <v>0</v>
      </c>
      <c r="AN1219" s="19">
        <v>0</v>
      </c>
      <c r="AO1219" s="19">
        <v>3000</v>
      </c>
      <c r="AP1219" s="19">
        <v>0.5</v>
      </c>
      <c r="AQ1219" s="19">
        <v>20</v>
      </c>
      <c r="AR1219" s="11">
        <v>0</v>
      </c>
      <c r="AS1219" s="236">
        <v>0</v>
      </c>
      <c r="AT1219" s="17" t="s">
        <v>190</v>
      </c>
      <c r="AU1219" s="19" t="s">
        <v>965</v>
      </c>
      <c r="AV1219" s="19">
        <v>10000011</v>
      </c>
      <c r="AW1219" s="19">
        <v>70204001</v>
      </c>
      <c r="AX1219" s="20" t="s">
        <v>197</v>
      </c>
      <c r="AY1219" s="20" t="s">
        <v>162</v>
      </c>
      <c r="AZ1219" s="18">
        <v>0</v>
      </c>
      <c r="BA1219" s="18">
        <v>0</v>
      </c>
      <c r="BB1219" s="39" t="s">
        <v>1349</v>
      </c>
      <c r="BC1219" s="19">
        <v>0</v>
      </c>
      <c r="BD1219" s="16">
        <v>0</v>
      </c>
      <c r="BE1219" s="19">
        <v>0</v>
      </c>
      <c r="BF1219" s="19">
        <v>0</v>
      </c>
      <c r="BG1219" s="19">
        <v>0</v>
      </c>
      <c r="BH1219" s="19">
        <v>0</v>
      </c>
      <c r="BI1219" s="14">
        <v>0</v>
      </c>
      <c r="BJ1219" s="11">
        <v>0</v>
      </c>
      <c r="BK1219" s="11">
        <v>0</v>
      </c>
      <c r="BL1219" s="11">
        <v>0</v>
      </c>
      <c r="BM1219" s="11">
        <v>0</v>
      </c>
      <c r="BN1219" s="11">
        <v>0</v>
      </c>
      <c r="BO1219" s="11">
        <v>0</v>
      </c>
      <c r="BP1219" s="11">
        <v>0</v>
      </c>
      <c r="BQ1219" s="46">
        <v>0</v>
      </c>
    </row>
    <row r="1220" spans="3:69" ht="20.100000000000001" customHeight="1">
      <c r="C1220" s="19">
        <v>64100008</v>
      </c>
      <c r="D1220" s="17" t="s">
        <v>1512</v>
      </c>
      <c r="E1220" s="19">
        <v>1</v>
      </c>
      <c r="F1220" s="16">
        <v>62021501</v>
      </c>
      <c r="G1220" s="16">
        <v>0</v>
      </c>
      <c r="H1220" s="18">
        <v>0</v>
      </c>
      <c r="I1220" s="16">
        <v>0</v>
      </c>
      <c r="J1220" s="16">
        <v>0</v>
      </c>
      <c r="K1220" s="19">
        <v>0</v>
      </c>
      <c r="L1220" s="16">
        <v>0</v>
      </c>
      <c r="M1220" s="16">
        <v>0</v>
      </c>
      <c r="N1220" s="16">
        <v>2</v>
      </c>
      <c r="O1220" s="16">
        <v>1</v>
      </c>
      <c r="P1220" s="16">
        <v>0.2</v>
      </c>
      <c r="Q1220" s="16">
        <v>0</v>
      </c>
      <c r="R1220" s="11">
        <v>0</v>
      </c>
      <c r="S1220" s="16">
        <v>0</v>
      </c>
      <c r="T1220" s="16">
        <v>1</v>
      </c>
      <c r="U1220" s="16">
        <v>2</v>
      </c>
      <c r="V1220" s="16">
        <v>0</v>
      </c>
      <c r="W1220" s="16">
        <v>0</v>
      </c>
      <c r="X1220" s="16">
        <v>0</v>
      </c>
      <c r="Y1220" s="16">
        <v>0</v>
      </c>
      <c r="Z1220" s="16">
        <v>0</v>
      </c>
      <c r="AA1220" s="16">
        <v>0</v>
      </c>
      <c r="AB1220" s="16">
        <v>0</v>
      </c>
      <c r="AC1220" s="16">
        <v>0</v>
      </c>
      <c r="AD1220" s="16">
        <v>30</v>
      </c>
      <c r="AE1220" s="16">
        <v>0</v>
      </c>
      <c r="AF1220" s="16">
        <v>0</v>
      </c>
      <c r="AG1220" s="11">
        <v>2</v>
      </c>
      <c r="AH1220" s="11">
        <v>2</v>
      </c>
      <c r="AI1220" s="11">
        <v>0</v>
      </c>
      <c r="AJ1220" s="11">
        <v>1.5</v>
      </c>
      <c r="AK1220" s="16">
        <v>0</v>
      </c>
      <c r="AL1220" s="16">
        <v>0</v>
      </c>
      <c r="AM1220" s="16">
        <v>0</v>
      </c>
      <c r="AN1220" s="19">
        <v>0</v>
      </c>
      <c r="AO1220" s="16">
        <v>3000</v>
      </c>
      <c r="AP1220" s="16">
        <v>0</v>
      </c>
      <c r="AQ1220" s="16">
        <v>0</v>
      </c>
      <c r="AR1220" s="11">
        <v>0</v>
      </c>
      <c r="AS1220" s="16" t="s">
        <v>162</v>
      </c>
      <c r="AT1220" s="17" t="s">
        <v>163</v>
      </c>
      <c r="AU1220" s="16" t="s">
        <v>360</v>
      </c>
      <c r="AV1220" s="19">
        <v>0</v>
      </c>
      <c r="AW1220" s="19">
        <v>21101051</v>
      </c>
      <c r="AX1220" s="17" t="s">
        <v>745</v>
      </c>
      <c r="AY1220" s="332" t="s">
        <v>1513</v>
      </c>
      <c r="AZ1220" s="18">
        <v>0</v>
      </c>
      <c r="BA1220" s="18">
        <v>0</v>
      </c>
      <c r="BB1220" s="39" t="s">
        <v>1514</v>
      </c>
      <c r="BC1220" s="16">
        <v>0</v>
      </c>
      <c r="BD1220" s="16">
        <v>0</v>
      </c>
      <c r="BE1220" s="16">
        <v>0</v>
      </c>
      <c r="BF1220" s="16">
        <v>0</v>
      </c>
      <c r="BG1220" s="16">
        <v>0</v>
      </c>
      <c r="BH1220" s="16">
        <v>0</v>
      </c>
      <c r="BI1220" s="14">
        <v>0</v>
      </c>
      <c r="BJ1220" s="11">
        <v>0</v>
      </c>
      <c r="BK1220" s="11">
        <v>0</v>
      </c>
      <c r="BL1220" s="11">
        <v>0</v>
      </c>
      <c r="BM1220" s="11">
        <v>0</v>
      </c>
      <c r="BN1220" s="11">
        <v>0</v>
      </c>
      <c r="BO1220" s="11">
        <v>0</v>
      </c>
      <c r="BP1220" s="11">
        <v>0</v>
      </c>
      <c r="BQ1220" s="46">
        <v>0</v>
      </c>
    </row>
    <row r="1221" spans="3:69" ht="19.5" customHeight="1">
      <c r="C1221" s="19">
        <v>64100009</v>
      </c>
      <c r="D1221" s="20" t="s">
        <v>990</v>
      </c>
      <c r="E1221" s="16">
        <v>1</v>
      </c>
      <c r="F1221" s="19">
        <v>62021301</v>
      </c>
      <c r="G1221" s="19">
        <v>0</v>
      </c>
      <c r="H1221" s="18">
        <v>0</v>
      </c>
      <c r="I1221" s="16">
        <v>1</v>
      </c>
      <c r="J1221" s="19">
        <v>0</v>
      </c>
      <c r="K1221" s="16">
        <v>0</v>
      </c>
      <c r="L1221" s="19">
        <v>0</v>
      </c>
      <c r="M1221" s="19">
        <v>0</v>
      </c>
      <c r="N1221" s="19">
        <v>2</v>
      </c>
      <c r="O1221" s="19">
        <v>10</v>
      </c>
      <c r="P1221" s="19">
        <v>0.8</v>
      </c>
      <c r="Q1221" s="19">
        <v>0</v>
      </c>
      <c r="R1221" s="11">
        <v>0</v>
      </c>
      <c r="S1221" s="18">
        <v>0</v>
      </c>
      <c r="T1221" s="16">
        <v>1</v>
      </c>
      <c r="U1221" s="19">
        <v>2</v>
      </c>
      <c r="V1221" s="19">
        <v>0</v>
      </c>
      <c r="W1221" s="19">
        <v>2.5</v>
      </c>
      <c r="X1221" s="19">
        <v>1500</v>
      </c>
      <c r="Y1221" s="19">
        <v>0</v>
      </c>
      <c r="Z1221" s="19">
        <v>0</v>
      </c>
      <c r="AA1221" s="19">
        <v>0</v>
      </c>
      <c r="AB1221" s="19">
        <v>0</v>
      </c>
      <c r="AC1221" s="19">
        <v>0</v>
      </c>
      <c r="AD1221" s="19">
        <v>5</v>
      </c>
      <c r="AE1221" s="19">
        <v>1</v>
      </c>
      <c r="AF1221" s="19">
        <v>2</v>
      </c>
      <c r="AG1221" s="11">
        <v>2</v>
      </c>
      <c r="AH1221" s="11">
        <v>2</v>
      </c>
      <c r="AI1221" s="11">
        <v>0</v>
      </c>
      <c r="AJ1221" s="11">
        <v>4</v>
      </c>
      <c r="AK1221" s="19">
        <v>0</v>
      </c>
      <c r="AL1221" s="19">
        <v>0</v>
      </c>
      <c r="AM1221" s="19">
        <v>0</v>
      </c>
      <c r="AN1221" s="19">
        <v>0</v>
      </c>
      <c r="AO1221" s="19">
        <v>30000</v>
      </c>
      <c r="AP1221" s="19">
        <v>0.5</v>
      </c>
      <c r="AQ1221" s="19">
        <v>10</v>
      </c>
      <c r="AR1221" s="11">
        <v>0</v>
      </c>
      <c r="AS1221" s="19">
        <v>92002001</v>
      </c>
      <c r="AT1221" s="20" t="s">
        <v>163</v>
      </c>
      <c r="AU1221" s="19" t="s">
        <v>360</v>
      </c>
      <c r="AV1221" s="19">
        <v>10003002</v>
      </c>
      <c r="AW1221" s="19">
        <v>70204006</v>
      </c>
      <c r="AX1221" s="20" t="s">
        <v>384</v>
      </c>
      <c r="AY1221" s="20">
        <v>0</v>
      </c>
      <c r="AZ1221" s="18">
        <v>0</v>
      </c>
      <c r="BA1221" s="18">
        <v>0</v>
      </c>
      <c r="BB1221" s="170" t="str">
        <f t="shared" ref="BB1221" si="105">"立即对指定前方区域释放冲击波,冲击波对触碰的怪物造成"&amp;W1221*100&amp;"%攻击伤害+"&amp;X1221&amp;"点固定伤害"</f>
        <v>立即对指定前方区域释放冲击波,冲击波对触碰的怪物造成250%攻击伤害+1500点固定伤害</v>
      </c>
      <c r="BC1221" s="19">
        <v>0</v>
      </c>
      <c r="BD1221" s="16">
        <v>0</v>
      </c>
      <c r="BE1221" s="19">
        <v>0</v>
      </c>
      <c r="BF1221" s="19">
        <v>0</v>
      </c>
      <c r="BG1221" s="19">
        <v>0</v>
      </c>
      <c r="BH1221" s="19">
        <v>0</v>
      </c>
      <c r="BI1221" s="14">
        <v>0</v>
      </c>
      <c r="BJ1221" s="11">
        <v>0</v>
      </c>
      <c r="BK1221" s="11">
        <v>0</v>
      </c>
      <c r="BL1221" s="11">
        <v>0</v>
      </c>
      <c r="BM1221" s="11">
        <v>0</v>
      </c>
      <c r="BN1221" s="11">
        <v>0</v>
      </c>
      <c r="BO1221" s="11">
        <v>0</v>
      </c>
      <c r="BP1221" s="11">
        <v>0</v>
      </c>
      <c r="BQ1221" s="46">
        <v>0</v>
      </c>
    </row>
    <row r="1222" spans="3:69" ht="19.5" customHeight="1">
      <c r="C1222" s="19">
        <v>64100010</v>
      </c>
      <c r="D1222" s="20" t="s">
        <v>991</v>
      </c>
      <c r="E1222" s="16">
        <v>1</v>
      </c>
      <c r="F1222" s="19">
        <v>62011101</v>
      </c>
      <c r="G1222" s="16">
        <v>0</v>
      </c>
      <c r="H1222" s="18">
        <v>0</v>
      </c>
      <c r="I1222" s="16">
        <v>1</v>
      </c>
      <c r="J1222" s="16">
        <v>0</v>
      </c>
      <c r="K1222" s="16">
        <v>0</v>
      </c>
      <c r="L1222" s="19">
        <v>0</v>
      </c>
      <c r="M1222" s="19">
        <v>0</v>
      </c>
      <c r="N1222" s="19">
        <v>2</v>
      </c>
      <c r="O1222" s="19">
        <v>10</v>
      </c>
      <c r="P1222" s="19">
        <v>0.8</v>
      </c>
      <c r="Q1222" s="19">
        <v>0</v>
      </c>
      <c r="R1222" s="11">
        <v>0</v>
      </c>
      <c r="S1222" s="18">
        <v>0</v>
      </c>
      <c r="T1222" s="16">
        <v>1</v>
      </c>
      <c r="U1222" s="19">
        <v>2</v>
      </c>
      <c r="V1222" s="19">
        <v>0</v>
      </c>
      <c r="W1222" s="19">
        <v>2.5</v>
      </c>
      <c r="X1222" s="19">
        <v>1000</v>
      </c>
      <c r="Y1222" s="19">
        <v>0</v>
      </c>
      <c r="Z1222" s="19">
        <v>0</v>
      </c>
      <c r="AA1222" s="19">
        <v>0</v>
      </c>
      <c r="AB1222" s="19">
        <v>0</v>
      </c>
      <c r="AC1222" s="19">
        <v>0</v>
      </c>
      <c r="AD1222" s="19">
        <v>8</v>
      </c>
      <c r="AE1222" s="19">
        <v>1</v>
      </c>
      <c r="AF1222" s="19">
        <v>3</v>
      </c>
      <c r="AG1222" s="11">
        <v>2</v>
      </c>
      <c r="AH1222" s="11">
        <v>1</v>
      </c>
      <c r="AI1222" s="11">
        <v>0</v>
      </c>
      <c r="AJ1222" s="11">
        <v>6</v>
      </c>
      <c r="AK1222" s="19">
        <v>0</v>
      </c>
      <c r="AL1222" s="19">
        <v>0</v>
      </c>
      <c r="AM1222" s="19">
        <v>0</v>
      </c>
      <c r="AN1222" s="19">
        <v>0.25</v>
      </c>
      <c r="AO1222" s="19">
        <v>3000</v>
      </c>
      <c r="AP1222" s="19">
        <v>0.5</v>
      </c>
      <c r="AQ1222" s="19">
        <v>0</v>
      </c>
      <c r="AR1222" s="11">
        <v>0</v>
      </c>
      <c r="AS1222" s="19">
        <v>0</v>
      </c>
      <c r="AT1222" s="20" t="s">
        <v>163</v>
      </c>
      <c r="AU1222" s="19" t="s">
        <v>965</v>
      </c>
      <c r="AV1222" s="19">
        <v>10000006</v>
      </c>
      <c r="AW1222" s="19">
        <v>21100010</v>
      </c>
      <c r="AX1222" s="20" t="s">
        <v>164</v>
      </c>
      <c r="AY1222" s="20">
        <v>0</v>
      </c>
      <c r="AZ1222" s="18">
        <v>0</v>
      </c>
      <c r="BA1222" s="18">
        <v>0</v>
      </c>
      <c r="BB1222" s="170" t="str">
        <f t="shared" ref="BB1222" si="106">"立即对目标范围内的怪物造成"&amp;W1222*100&amp;"%攻击伤害+"&amp;X1222&amp;"点固定伤害"</f>
        <v>立即对目标范围内的怪物造成250%攻击伤害+1000点固定伤害</v>
      </c>
      <c r="BC1222" s="19">
        <v>0</v>
      </c>
      <c r="BD1222" s="16">
        <v>0</v>
      </c>
      <c r="BE1222" s="19">
        <v>0</v>
      </c>
      <c r="BF1222" s="19">
        <v>0</v>
      </c>
      <c r="BG1222" s="19">
        <v>0</v>
      </c>
      <c r="BH1222" s="19">
        <v>0</v>
      </c>
      <c r="BI1222" s="14">
        <v>0</v>
      </c>
      <c r="BJ1222" s="11">
        <v>0</v>
      </c>
      <c r="BK1222" s="11">
        <v>0</v>
      </c>
      <c r="BL1222" s="11">
        <v>0</v>
      </c>
      <c r="BM1222" s="11">
        <v>0</v>
      </c>
      <c r="BN1222" s="11">
        <v>0</v>
      </c>
      <c r="BO1222" s="11">
        <v>0</v>
      </c>
      <c r="BP1222" s="11">
        <v>0</v>
      </c>
      <c r="BQ1222" s="46">
        <v>0</v>
      </c>
    </row>
    <row r="1223" spans="3:69" ht="20.100000000000001" customHeight="1">
      <c r="C1223" s="19">
        <v>64100011</v>
      </c>
      <c r="D1223" s="17" t="s">
        <v>1104</v>
      </c>
      <c r="E1223" s="16">
        <v>1</v>
      </c>
      <c r="F1223" s="16">
        <v>60010500</v>
      </c>
      <c r="G1223" s="19">
        <v>0</v>
      </c>
      <c r="H1223" s="18">
        <v>0</v>
      </c>
      <c r="I1223" s="19">
        <v>1</v>
      </c>
      <c r="J1223" s="19">
        <v>0</v>
      </c>
      <c r="K1223" s="19">
        <v>0</v>
      </c>
      <c r="L1223" s="16">
        <v>0</v>
      </c>
      <c r="M1223" s="16">
        <v>0</v>
      </c>
      <c r="N1223" s="16">
        <v>5</v>
      </c>
      <c r="O1223" s="16">
        <v>0</v>
      </c>
      <c r="P1223" s="16">
        <v>0</v>
      </c>
      <c r="Q1223" s="16">
        <v>0</v>
      </c>
      <c r="R1223" s="11">
        <v>0</v>
      </c>
      <c r="S1223" s="16">
        <v>0</v>
      </c>
      <c r="T1223" s="16">
        <v>1</v>
      </c>
      <c r="U1223" s="16">
        <v>2</v>
      </c>
      <c r="V1223" s="16">
        <v>0</v>
      </c>
      <c r="W1223" s="16">
        <v>0</v>
      </c>
      <c r="X1223" s="16">
        <v>0</v>
      </c>
      <c r="Y1223" s="16">
        <v>0</v>
      </c>
      <c r="Z1223" s="16">
        <v>0</v>
      </c>
      <c r="AA1223" s="16">
        <v>0</v>
      </c>
      <c r="AB1223" s="16">
        <v>0</v>
      </c>
      <c r="AC1223" s="16">
        <v>0</v>
      </c>
      <c r="AD1223" s="16">
        <v>9</v>
      </c>
      <c r="AE1223" s="16">
        <v>2</v>
      </c>
      <c r="AF1223" s="16" t="s">
        <v>171</v>
      </c>
      <c r="AG1223" s="11">
        <v>2</v>
      </c>
      <c r="AH1223" s="11">
        <v>2</v>
      </c>
      <c r="AI1223" s="11">
        <v>0</v>
      </c>
      <c r="AJ1223" s="11">
        <v>1.5</v>
      </c>
      <c r="AK1223" s="16">
        <v>0</v>
      </c>
      <c r="AL1223" s="16">
        <v>0</v>
      </c>
      <c r="AM1223" s="16">
        <v>0</v>
      </c>
      <c r="AN1223" s="16">
        <v>0</v>
      </c>
      <c r="AO1223" s="16">
        <v>3000</v>
      </c>
      <c r="AP1223" s="16">
        <v>0.5</v>
      </c>
      <c r="AQ1223" s="16">
        <v>0</v>
      </c>
      <c r="AR1223" s="11">
        <v>0</v>
      </c>
      <c r="AS1223" s="16" t="s">
        <v>162</v>
      </c>
      <c r="AT1223" s="17" t="s">
        <v>163</v>
      </c>
      <c r="AU1223" s="16">
        <v>0</v>
      </c>
      <c r="AV1223" s="19">
        <v>0</v>
      </c>
      <c r="AW1223" s="19">
        <v>0</v>
      </c>
      <c r="AX1223" s="17" t="s">
        <v>164</v>
      </c>
      <c r="AY1223" s="16" t="s">
        <v>1105</v>
      </c>
      <c r="AZ1223" s="18">
        <v>0</v>
      </c>
      <c r="BA1223" s="18">
        <v>0</v>
      </c>
      <c r="BB1223" s="39" t="s">
        <v>1106</v>
      </c>
      <c r="BC1223" s="16"/>
      <c r="BD1223" s="16">
        <v>0</v>
      </c>
      <c r="BE1223" s="16"/>
      <c r="BF1223" s="16"/>
      <c r="BG1223" s="16"/>
      <c r="BH1223" s="19"/>
      <c r="BI1223" s="16">
        <v>0</v>
      </c>
      <c r="BJ1223" s="11">
        <v>0</v>
      </c>
      <c r="BK1223" s="11">
        <v>0</v>
      </c>
      <c r="BL1223" s="11">
        <v>0</v>
      </c>
      <c r="BM1223" s="11">
        <v>0</v>
      </c>
      <c r="BN1223" s="11">
        <v>0</v>
      </c>
      <c r="BO1223" s="11">
        <v>0</v>
      </c>
      <c r="BP1223" s="11">
        <v>0</v>
      </c>
      <c r="BQ1223" s="46">
        <v>0</v>
      </c>
    </row>
    <row r="1224" spans="3:69" ht="20.100000000000001" customHeight="1">
      <c r="C1224" s="19">
        <v>64100012</v>
      </c>
      <c r="D1224" s="17" t="s">
        <v>1107</v>
      </c>
      <c r="E1224" s="16">
        <v>1</v>
      </c>
      <c r="F1224" s="16">
        <v>60010500</v>
      </c>
      <c r="G1224" s="19">
        <v>0</v>
      </c>
      <c r="H1224" s="18">
        <v>0</v>
      </c>
      <c r="I1224" s="19">
        <v>1</v>
      </c>
      <c r="J1224" s="19">
        <v>0</v>
      </c>
      <c r="K1224" s="19">
        <v>0</v>
      </c>
      <c r="L1224" s="16">
        <v>0</v>
      </c>
      <c r="M1224" s="16">
        <v>0</v>
      </c>
      <c r="N1224" s="16">
        <v>5</v>
      </c>
      <c r="O1224" s="16">
        <v>0</v>
      </c>
      <c r="P1224" s="16">
        <v>0</v>
      </c>
      <c r="Q1224" s="16">
        <v>0</v>
      </c>
      <c r="R1224" s="11">
        <v>0</v>
      </c>
      <c r="S1224" s="16">
        <v>0</v>
      </c>
      <c r="T1224" s="16">
        <v>1</v>
      </c>
      <c r="U1224" s="16">
        <v>2</v>
      </c>
      <c r="V1224" s="16">
        <v>0</v>
      </c>
      <c r="W1224" s="16">
        <v>0</v>
      </c>
      <c r="X1224" s="16">
        <v>0</v>
      </c>
      <c r="Y1224" s="16">
        <v>0</v>
      </c>
      <c r="Z1224" s="16">
        <v>0</v>
      </c>
      <c r="AA1224" s="16">
        <v>0</v>
      </c>
      <c r="AB1224" s="16">
        <v>0</v>
      </c>
      <c r="AC1224" s="16">
        <v>0</v>
      </c>
      <c r="AD1224" s="16">
        <v>9</v>
      </c>
      <c r="AE1224" s="16">
        <v>2</v>
      </c>
      <c r="AF1224" s="16" t="s">
        <v>171</v>
      </c>
      <c r="AG1224" s="11">
        <v>2</v>
      </c>
      <c r="AH1224" s="11">
        <v>2</v>
      </c>
      <c r="AI1224" s="11">
        <v>0</v>
      </c>
      <c r="AJ1224" s="11">
        <v>1.5</v>
      </c>
      <c r="AK1224" s="16">
        <v>0</v>
      </c>
      <c r="AL1224" s="16">
        <v>0</v>
      </c>
      <c r="AM1224" s="16">
        <v>0</v>
      </c>
      <c r="AN1224" s="16">
        <v>0</v>
      </c>
      <c r="AO1224" s="16">
        <v>3000</v>
      </c>
      <c r="AP1224" s="16">
        <v>0.5</v>
      </c>
      <c r="AQ1224" s="16">
        <v>0</v>
      </c>
      <c r="AR1224" s="11">
        <v>0</v>
      </c>
      <c r="AS1224" s="16" t="s">
        <v>162</v>
      </c>
      <c r="AT1224" s="17" t="s">
        <v>163</v>
      </c>
      <c r="AU1224" s="16">
        <v>0</v>
      </c>
      <c r="AV1224" s="19">
        <v>0</v>
      </c>
      <c r="AW1224" s="19">
        <v>0</v>
      </c>
      <c r="AX1224" s="17" t="s">
        <v>164</v>
      </c>
      <c r="AY1224" s="16" t="s">
        <v>1108</v>
      </c>
      <c r="AZ1224" s="18">
        <v>0</v>
      </c>
      <c r="BA1224" s="18">
        <v>0</v>
      </c>
      <c r="BB1224" s="39" t="s">
        <v>1109</v>
      </c>
      <c r="BC1224" s="16"/>
      <c r="BD1224" s="16">
        <v>0</v>
      </c>
      <c r="BE1224" s="16"/>
      <c r="BF1224" s="16"/>
      <c r="BG1224" s="16"/>
      <c r="BH1224" s="19"/>
      <c r="BI1224" s="16">
        <v>0</v>
      </c>
      <c r="BJ1224" s="11">
        <v>0</v>
      </c>
      <c r="BK1224" s="11">
        <v>0</v>
      </c>
      <c r="BL1224" s="11">
        <v>0</v>
      </c>
      <c r="BM1224" s="11">
        <v>0</v>
      </c>
      <c r="BN1224" s="11">
        <v>0</v>
      </c>
      <c r="BO1224" s="11">
        <v>0</v>
      </c>
      <c r="BP1224" s="11">
        <v>0</v>
      </c>
      <c r="BQ1224" s="46">
        <v>0</v>
      </c>
    </row>
    <row r="1225" spans="3:69" ht="20.100000000000001" customHeight="1">
      <c r="C1225" s="19">
        <v>64100013</v>
      </c>
      <c r="D1225" s="17" t="s">
        <v>992</v>
      </c>
      <c r="E1225" s="16">
        <v>1</v>
      </c>
      <c r="F1225" s="16">
        <v>60010500</v>
      </c>
      <c r="G1225" s="19">
        <v>0</v>
      </c>
      <c r="H1225" s="18">
        <v>0</v>
      </c>
      <c r="I1225" s="19">
        <v>1</v>
      </c>
      <c r="J1225" s="19">
        <v>0</v>
      </c>
      <c r="K1225" s="19">
        <v>0</v>
      </c>
      <c r="L1225" s="16">
        <v>0</v>
      </c>
      <c r="M1225" s="16">
        <v>0</v>
      </c>
      <c r="N1225" s="16">
        <v>5</v>
      </c>
      <c r="O1225" s="16">
        <v>0</v>
      </c>
      <c r="P1225" s="16">
        <v>0</v>
      </c>
      <c r="Q1225" s="16">
        <v>0</v>
      </c>
      <c r="R1225" s="11">
        <v>0</v>
      </c>
      <c r="S1225" s="16">
        <v>0</v>
      </c>
      <c r="T1225" s="16">
        <v>1</v>
      </c>
      <c r="U1225" s="16">
        <v>2</v>
      </c>
      <c r="V1225" s="16">
        <v>0</v>
      </c>
      <c r="W1225" s="16">
        <v>0</v>
      </c>
      <c r="X1225" s="16">
        <v>0</v>
      </c>
      <c r="Y1225" s="16">
        <v>0</v>
      </c>
      <c r="Z1225" s="16">
        <v>0</v>
      </c>
      <c r="AA1225" s="16">
        <v>0</v>
      </c>
      <c r="AB1225" s="16">
        <v>0</v>
      </c>
      <c r="AC1225" s="16">
        <v>0</v>
      </c>
      <c r="AD1225" s="16">
        <v>9</v>
      </c>
      <c r="AE1225" s="16">
        <v>2</v>
      </c>
      <c r="AF1225" s="16" t="s">
        <v>171</v>
      </c>
      <c r="AG1225" s="11">
        <v>2</v>
      </c>
      <c r="AH1225" s="11">
        <v>2</v>
      </c>
      <c r="AI1225" s="11">
        <v>0</v>
      </c>
      <c r="AJ1225" s="11">
        <v>1.5</v>
      </c>
      <c r="AK1225" s="16">
        <v>0</v>
      </c>
      <c r="AL1225" s="16">
        <v>0</v>
      </c>
      <c r="AM1225" s="16">
        <v>0</v>
      </c>
      <c r="AN1225" s="16">
        <v>0</v>
      </c>
      <c r="AO1225" s="16">
        <v>3000</v>
      </c>
      <c r="AP1225" s="16">
        <v>0</v>
      </c>
      <c r="AQ1225" s="16">
        <v>0</v>
      </c>
      <c r="AR1225" s="11">
        <v>0</v>
      </c>
      <c r="AS1225" s="16" t="s">
        <v>162</v>
      </c>
      <c r="AT1225" s="17" t="s">
        <v>163</v>
      </c>
      <c r="AU1225" s="16">
        <v>0</v>
      </c>
      <c r="AV1225" s="19">
        <v>0</v>
      </c>
      <c r="AW1225" s="19">
        <v>0</v>
      </c>
      <c r="AX1225" s="17" t="s">
        <v>164</v>
      </c>
      <c r="AY1225" s="16" t="s">
        <v>1515</v>
      </c>
      <c r="AZ1225" s="18">
        <v>0</v>
      </c>
      <c r="BA1225" s="18">
        <v>0</v>
      </c>
      <c r="BB1225" s="39" t="s">
        <v>1063</v>
      </c>
      <c r="BC1225" s="16"/>
      <c r="BD1225" s="16">
        <v>0</v>
      </c>
      <c r="BE1225" s="16"/>
      <c r="BF1225" s="16"/>
      <c r="BG1225" s="16"/>
      <c r="BH1225" s="19"/>
      <c r="BI1225" s="16">
        <v>0</v>
      </c>
      <c r="BJ1225" s="11">
        <v>0</v>
      </c>
      <c r="BK1225" s="11">
        <v>0</v>
      </c>
      <c r="BL1225" s="11">
        <v>0</v>
      </c>
      <c r="BM1225" s="11">
        <v>0</v>
      </c>
      <c r="BN1225" s="11">
        <v>0</v>
      </c>
      <c r="BO1225" s="11">
        <v>0</v>
      </c>
      <c r="BP1225" s="11">
        <v>0</v>
      </c>
      <c r="BQ1225" s="46">
        <v>0</v>
      </c>
    </row>
    <row r="1226" spans="3:69" ht="20.100000000000001" customHeight="1">
      <c r="C1226" s="19">
        <v>64100014</v>
      </c>
      <c r="D1226" s="17" t="s">
        <v>992</v>
      </c>
      <c r="E1226" s="16">
        <v>1</v>
      </c>
      <c r="F1226" s="16">
        <v>60011301</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171</v>
      </c>
      <c r="AG1226" s="11">
        <v>2</v>
      </c>
      <c r="AH1226" s="11">
        <v>2</v>
      </c>
      <c r="AI1226" s="11">
        <v>0</v>
      </c>
      <c r="AJ1226" s="11">
        <v>1.5</v>
      </c>
      <c r="AK1226" s="16">
        <v>0</v>
      </c>
      <c r="AL1226" s="16">
        <v>0</v>
      </c>
      <c r="AM1226" s="16">
        <v>0</v>
      </c>
      <c r="AN1226" s="16">
        <v>0</v>
      </c>
      <c r="AO1226" s="16">
        <v>3000</v>
      </c>
      <c r="AP1226" s="16">
        <v>0</v>
      </c>
      <c r="AQ1226" s="16">
        <v>0</v>
      </c>
      <c r="AR1226" s="11">
        <v>0</v>
      </c>
      <c r="AS1226" s="16" t="s">
        <v>162</v>
      </c>
      <c r="AT1226" s="17" t="s">
        <v>163</v>
      </c>
      <c r="AU1226" s="16">
        <v>0</v>
      </c>
      <c r="AV1226" s="19">
        <v>0</v>
      </c>
      <c r="AW1226" s="19">
        <v>0</v>
      </c>
      <c r="AX1226" s="17" t="s">
        <v>164</v>
      </c>
      <c r="AY1226" s="16" t="s">
        <v>1516</v>
      </c>
      <c r="AZ1226" s="18">
        <v>0</v>
      </c>
      <c r="BA1226" s="18">
        <v>0</v>
      </c>
      <c r="BB1226" s="39" t="s">
        <v>1161</v>
      </c>
      <c r="BC1226" s="16"/>
      <c r="BD1226" s="16">
        <v>0</v>
      </c>
      <c r="BE1226" s="16"/>
      <c r="BF1226" s="16"/>
      <c r="BG1226" s="16"/>
      <c r="BH1226" s="19"/>
      <c r="BI1226" s="16">
        <v>0</v>
      </c>
      <c r="BJ1226" s="11">
        <v>0</v>
      </c>
      <c r="BK1226" s="11">
        <v>0</v>
      </c>
      <c r="BL1226" s="11">
        <v>0</v>
      </c>
      <c r="BM1226" s="11">
        <v>0</v>
      </c>
      <c r="BN1226" s="11">
        <v>0</v>
      </c>
      <c r="BO1226" s="11">
        <v>0</v>
      </c>
      <c r="BP1226" s="11">
        <v>0</v>
      </c>
      <c r="BQ1226" s="46">
        <v>0</v>
      </c>
    </row>
    <row r="1227" spans="3:69" ht="20.100000000000001" customHeight="1">
      <c r="C1227" s="29">
        <v>65000001</v>
      </c>
      <c r="D1227" s="40" t="s">
        <v>875</v>
      </c>
      <c r="E1227" s="29">
        <v>1</v>
      </c>
      <c r="F1227" s="29">
        <v>0</v>
      </c>
      <c r="G1227" s="29">
        <v>0</v>
      </c>
      <c r="H1227" s="29">
        <v>0</v>
      </c>
      <c r="I1227" s="29">
        <v>1</v>
      </c>
      <c r="J1227" s="29">
        <v>0</v>
      </c>
      <c r="K1227" s="29">
        <v>0</v>
      </c>
      <c r="L1227" s="29">
        <v>0</v>
      </c>
      <c r="M1227" s="29">
        <v>0</v>
      </c>
      <c r="N1227" s="29">
        <v>2</v>
      </c>
      <c r="O1227" s="29">
        <v>0</v>
      </c>
      <c r="P1227" s="29">
        <v>0</v>
      </c>
      <c r="Q1227" s="29">
        <v>0</v>
      </c>
      <c r="R1227" s="29">
        <v>0</v>
      </c>
      <c r="S1227" s="29">
        <v>0</v>
      </c>
      <c r="T1227" s="29">
        <v>1</v>
      </c>
      <c r="U1227" s="29">
        <v>2</v>
      </c>
      <c r="V1227" s="29">
        <v>0</v>
      </c>
      <c r="W1227" s="29">
        <v>0</v>
      </c>
      <c r="X1227" s="29">
        <v>0</v>
      </c>
      <c r="Y1227" s="29">
        <v>0</v>
      </c>
      <c r="Z1227" s="29">
        <v>0</v>
      </c>
      <c r="AA1227" s="29">
        <v>0</v>
      </c>
      <c r="AB1227" s="29">
        <v>1</v>
      </c>
      <c r="AC1227" s="29">
        <v>0</v>
      </c>
      <c r="AD1227" s="29">
        <v>18</v>
      </c>
      <c r="AE1227" s="29">
        <v>0</v>
      </c>
      <c r="AF1227" s="29">
        <v>0</v>
      </c>
      <c r="AG1227" s="29">
        <v>2</v>
      </c>
      <c r="AH1227" s="29">
        <v>0</v>
      </c>
      <c r="AI1227" s="29">
        <v>0</v>
      </c>
      <c r="AJ1227" s="29">
        <v>0</v>
      </c>
      <c r="AK1227" s="29">
        <v>0</v>
      </c>
      <c r="AL1227" s="29">
        <v>0</v>
      </c>
      <c r="AM1227" s="29">
        <v>0</v>
      </c>
      <c r="AN1227" s="29">
        <v>0</v>
      </c>
      <c r="AO1227" s="29">
        <v>1000</v>
      </c>
      <c r="AP1227" s="29">
        <v>0</v>
      </c>
      <c r="AQ1227" s="29">
        <v>0</v>
      </c>
      <c r="AR1227" s="29">
        <v>95000001</v>
      </c>
      <c r="AS1227" s="29" t="s">
        <v>162</v>
      </c>
      <c r="AT1227" s="40" t="s">
        <v>163</v>
      </c>
      <c r="AU1227" s="29" t="s">
        <v>1517</v>
      </c>
      <c r="AV1227" s="29">
        <v>0</v>
      </c>
      <c r="AW1227" s="29">
        <v>40000003</v>
      </c>
      <c r="AX1227" s="40" t="s">
        <v>164</v>
      </c>
      <c r="AY1227" s="40" t="s">
        <v>162</v>
      </c>
      <c r="AZ1227" s="29">
        <v>0</v>
      </c>
      <c r="BA1227" s="29">
        <v>0</v>
      </c>
      <c r="BB1227" s="213"/>
      <c r="BC1227" s="29">
        <v>0</v>
      </c>
      <c r="BD1227" s="29">
        <v>0</v>
      </c>
      <c r="BE1227" s="29">
        <v>0</v>
      </c>
      <c r="BF1227" s="29">
        <v>0</v>
      </c>
      <c r="BG1227" s="29">
        <v>0</v>
      </c>
      <c r="BH1227" s="29">
        <v>0</v>
      </c>
      <c r="BI1227" s="22">
        <v>0</v>
      </c>
      <c r="BJ1227" s="29">
        <v>0</v>
      </c>
      <c r="BK1227" s="11">
        <v>0</v>
      </c>
      <c r="BL1227" s="11">
        <v>0</v>
      </c>
      <c r="BM1227" s="11">
        <v>0</v>
      </c>
      <c r="BN1227" s="11">
        <v>0</v>
      </c>
      <c r="BO1227" s="11">
        <v>0</v>
      </c>
      <c r="BP1227" s="11">
        <v>0</v>
      </c>
      <c r="BQ1227" s="46">
        <v>0</v>
      </c>
    </row>
    <row r="1228" spans="3:69" ht="20.100000000000001" customHeight="1">
      <c r="C1228" s="29">
        <v>65000002</v>
      </c>
      <c r="D1228" s="40" t="s">
        <v>875</v>
      </c>
      <c r="E1228" s="29">
        <v>1</v>
      </c>
      <c r="F1228" s="29">
        <v>0</v>
      </c>
      <c r="G1228" s="29">
        <v>0</v>
      </c>
      <c r="H1228" s="29">
        <v>0</v>
      </c>
      <c r="I1228" s="29">
        <v>1</v>
      </c>
      <c r="J1228" s="29">
        <v>0</v>
      </c>
      <c r="K1228" s="29">
        <v>0</v>
      </c>
      <c r="L1228" s="29">
        <v>0</v>
      </c>
      <c r="M1228" s="29">
        <v>0</v>
      </c>
      <c r="N1228" s="29">
        <v>2</v>
      </c>
      <c r="O1228" s="29">
        <v>0</v>
      </c>
      <c r="P1228" s="29">
        <v>0</v>
      </c>
      <c r="Q1228" s="29">
        <v>0</v>
      </c>
      <c r="R1228" s="29">
        <v>0</v>
      </c>
      <c r="S1228" s="29">
        <v>0</v>
      </c>
      <c r="T1228" s="29">
        <v>1</v>
      </c>
      <c r="U1228" s="29">
        <v>2</v>
      </c>
      <c r="V1228" s="29">
        <v>0</v>
      </c>
      <c r="W1228" s="29">
        <v>0</v>
      </c>
      <c r="X1228" s="29">
        <v>0</v>
      </c>
      <c r="Y1228" s="29">
        <v>0</v>
      </c>
      <c r="Z1228" s="29">
        <v>0</v>
      </c>
      <c r="AA1228" s="29">
        <v>0</v>
      </c>
      <c r="AB1228" s="29">
        <v>1</v>
      </c>
      <c r="AC1228" s="29">
        <v>0</v>
      </c>
      <c r="AD1228" s="29">
        <v>18</v>
      </c>
      <c r="AE1228" s="29">
        <v>0</v>
      </c>
      <c r="AF1228" s="29">
        <v>0</v>
      </c>
      <c r="AG1228" s="29">
        <v>2</v>
      </c>
      <c r="AH1228" s="29">
        <v>0</v>
      </c>
      <c r="AI1228" s="29">
        <v>0</v>
      </c>
      <c r="AJ1228" s="29">
        <v>0</v>
      </c>
      <c r="AK1228" s="29">
        <v>0</v>
      </c>
      <c r="AL1228" s="29">
        <v>0</v>
      </c>
      <c r="AM1228" s="29">
        <v>0</v>
      </c>
      <c r="AN1228" s="29">
        <v>0</v>
      </c>
      <c r="AO1228" s="29">
        <v>1000</v>
      </c>
      <c r="AP1228" s="29">
        <v>0</v>
      </c>
      <c r="AQ1228" s="29">
        <v>0</v>
      </c>
      <c r="AR1228" s="29">
        <v>95000002</v>
      </c>
      <c r="AS1228" s="29" t="s">
        <v>162</v>
      </c>
      <c r="AT1228" s="40" t="s">
        <v>163</v>
      </c>
      <c r="AU1228" s="29" t="s">
        <v>1517</v>
      </c>
      <c r="AV1228" s="29">
        <v>0</v>
      </c>
      <c r="AW1228" s="29">
        <v>40000003</v>
      </c>
      <c r="AX1228" s="40" t="s">
        <v>164</v>
      </c>
      <c r="AY1228" s="40" t="s">
        <v>162</v>
      </c>
      <c r="AZ1228" s="29">
        <v>0</v>
      </c>
      <c r="BA1228" s="29">
        <v>0</v>
      </c>
      <c r="BB1228" s="213"/>
      <c r="BC1228" s="29">
        <v>0</v>
      </c>
      <c r="BD1228" s="29">
        <v>0</v>
      </c>
      <c r="BE1228" s="29">
        <v>0</v>
      </c>
      <c r="BF1228" s="29">
        <v>0</v>
      </c>
      <c r="BG1228" s="29">
        <v>0</v>
      </c>
      <c r="BH1228" s="29">
        <v>0</v>
      </c>
      <c r="BI1228" s="22">
        <v>0</v>
      </c>
      <c r="BJ1228" s="29">
        <v>0</v>
      </c>
      <c r="BK1228" s="11">
        <v>0</v>
      </c>
      <c r="BL1228" s="11">
        <v>0</v>
      </c>
      <c r="BM1228" s="11">
        <v>0</v>
      </c>
      <c r="BN1228" s="11">
        <v>0</v>
      </c>
      <c r="BO1228" s="11">
        <v>0</v>
      </c>
      <c r="BP1228" s="11">
        <v>0</v>
      </c>
      <c r="BQ1228" s="46">
        <v>0</v>
      </c>
    </row>
    <row r="1229" spans="3:69" ht="20.100000000000001" customHeight="1">
      <c r="C1229" s="29">
        <v>65000003</v>
      </c>
      <c r="D1229" s="40" t="s">
        <v>875</v>
      </c>
      <c r="E1229" s="29">
        <v>1</v>
      </c>
      <c r="F1229" s="29">
        <v>0</v>
      </c>
      <c r="G1229" s="29">
        <v>0</v>
      </c>
      <c r="H1229" s="29">
        <v>0</v>
      </c>
      <c r="I1229" s="29">
        <v>1</v>
      </c>
      <c r="J1229" s="29">
        <v>0</v>
      </c>
      <c r="K1229" s="29">
        <v>0</v>
      </c>
      <c r="L1229" s="29">
        <v>0</v>
      </c>
      <c r="M1229" s="29">
        <v>0</v>
      </c>
      <c r="N1229" s="29">
        <v>2</v>
      </c>
      <c r="O1229" s="29">
        <v>0</v>
      </c>
      <c r="P1229" s="29">
        <v>0</v>
      </c>
      <c r="Q1229" s="29">
        <v>0</v>
      </c>
      <c r="R1229" s="29">
        <v>0</v>
      </c>
      <c r="S1229" s="29">
        <v>0</v>
      </c>
      <c r="T1229" s="29">
        <v>1</v>
      </c>
      <c r="U1229" s="29">
        <v>2</v>
      </c>
      <c r="V1229" s="29">
        <v>0</v>
      </c>
      <c r="W1229" s="29">
        <v>0</v>
      </c>
      <c r="X1229" s="29">
        <v>0</v>
      </c>
      <c r="Y1229" s="29">
        <v>0</v>
      </c>
      <c r="Z1229" s="29">
        <v>0</v>
      </c>
      <c r="AA1229" s="29">
        <v>0</v>
      </c>
      <c r="AB1229" s="29">
        <v>1</v>
      </c>
      <c r="AC1229" s="29">
        <v>0</v>
      </c>
      <c r="AD1229" s="29">
        <v>18</v>
      </c>
      <c r="AE1229" s="29">
        <v>0</v>
      </c>
      <c r="AF1229" s="29">
        <v>0</v>
      </c>
      <c r="AG1229" s="29">
        <v>2</v>
      </c>
      <c r="AH1229" s="29">
        <v>0</v>
      </c>
      <c r="AI1229" s="29">
        <v>0</v>
      </c>
      <c r="AJ1229" s="29">
        <v>0</v>
      </c>
      <c r="AK1229" s="29">
        <v>0</v>
      </c>
      <c r="AL1229" s="29">
        <v>0</v>
      </c>
      <c r="AM1229" s="29">
        <v>0</v>
      </c>
      <c r="AN1229" s="29">
        <v>0</v>
      </c>
      <c r="AO1229" s="29">
        <v>1000</v>
      </c>
      <c r="AP1229" s="29">
        <v>0</v>
      </c>
      <c r="AQ1229" s="29">
        <v>0</v>
      </c>
      <c r="AR1229" s="29">
        <v>95000003</v>
      </c>
      <c r="AS1229" s="29" t="s">
        <v>162</v>
      </c>
      <c r="AT1229" s="40" t="s">
        <v>163</v>
      </c>
      <c r="AU1229" s="29" t="s">
        <v>1517</v>
      </c>
      <c r="AV1229" s="29">
        <v>0</v>
      </c>
      <c r="AW1229" s="29">
        <v>40000003</v>
      </c>
      <c r="AX1229" s="40" t="s">
        <v>164</v>
      </c>
      <c r="AY1229" s="40" t="s">
        <v>162</v>
      </c>
      <c r="AZ1229" s="29">
        <v>0</v>
      </c>
      <c r="BA1229" s="29">
        <v>0</v>
      </c>
      <c r="BB1229" s="213"/>
      <c r="BC1229" s="29">
        <v>0</v>
      </c>
      <c r="BD1229" s="29">
        <v>0</v>
      </c>
      <c r="BE1229" s="29">
        <v>0</v>
      </c>
      <c r="BF1229" s="29">
        <v>0</v>
      </c>
      <c r="BG1229" s="29">
        <v>0</v>
      </c>
      <c r="BH1229" s="29">
        <v>0</v>
      </c>
      <c r="BI1229" s="22">
        <v>0</v>
      </c>
      <c r="BJ1229" s="29">
        <v>0</v>
      </c>
      <c r="BK1229" s="11">
        <v>0</v>
      </c>
      <c r="BL1229" s="11">
        <v>0</v>
      </c>
      <c r="BM1229" s="11">
        <v>0</v>
      </c>
      <c r="BN1229" s="11">
        <v>0</v>
      </c>
      <c r="BO1229" s="11">
        <v>0</v>
      </c>
      <c r="BP1229" s="11">
        <v>0</v>
      </c>
      <c r="BQ1229" s="46">
        <v>0</v>
      </c>
    </row>
    <row r="1230" spans="3:69" ht="20.100000000000001" customHeight="1">
      <c r="C1230" s="29">
        <v>65000004</v>
      </c>
      <c r="D1230" s="40" t="s">
        <v>875</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95000004</v>
      </c>
      <c r="AS1230" s="29" t="s">
        <v>162</v>
      </c>
      <c r="AT1230" s="40" t="s">
        <v>163</v>
      </c>
      <c r="AU1230" s="29" t="s">
        <v>1517</v>
      </c>
      <c r="AV1230" s="29">
        <v>0</v>
      </c>
      <c r="AW1230" s="29">
        <v>40000003</v>
      </c>
      <c r="AX1230" s="40" t="s">
        <v>164</v>
      </c>
      <c r="AY1230" s="40" t="s">
        <v>162</v>
      </c>
      <c r="AZ1230" s="29">
        <v>0</v>
      </c>
      <c r="BA1230" s="29">
        <v>0</v>
      </c>
      <c r="BB1230" s="213"/>
      <c r="BC1230" s="29">
        <v>0</v>
      </c>
      <c r="BD1230" s="29">
        <v>0</v>
      </c>
      <c r="BE1230" s="29">
        <v>0</v>
      </c>
      <c r="BF1230" s="29">
        <v>0</v>
      </c>
      <c r="BG1230" s="29">
        <v>0</v>
      </c>
      <c r="BH1230" s="29">
        <v>0</v>
      </c>
      <c r="BI1230" s="22">
        <v>0</v>
      </c>
      <c r="BJ1230" s="29">
        <v>0</v>
      </c>
      <c r="BK1230" s="11">
        <v>0</v>
      </c>
      <c r="BL1230" s="11">
        <v>0</v>
      </c>
      <c r="BM1230" s="11">
        <v>0</v>
      </c>
      <c r="BN1230" s="11">
        <v>0</v>
      </c>
      <c r="BO1230" s="11">
        <v>0</v>
      </c>
      <c r="BP1230" s="11">
        <v>0</v>
      </c>
      <c r="BQ1230" s="46">
        <v>0</v>
      </c>
    </row>
    <row r="1231" spans="3:69" ht="20.100000000000001" customHeight="1">
      <c r="C1231" s="29">
        <v>65000005</v>
      </c>
      <c r="D1231" s="40" t="s">
        <v>875</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95000005</v>
      </c>
      <c r="AS1231" s="29" t="s">
        <v>162</v>
      </c>
      <c r="AT1231" s="40" t="s">
        <v>163</v>
      </c>
      <c r="AU1231" s="29" t="s">
        <v>1517</v>
      </c>
      <c r="AV1231" s="29">
        <v>0</v>
      </c>
      <c r="AW1231" s="29">
        <v>40000003</v>
      </c>
      <c r="AX1231" s="40" t="s">
        <v>164</v>
      </c>
      <c r="AY1231" s="40" t="s">
        <v>162</v>
      </c>
      <c r="AZ1231" s="29">
        <v>0</v>
      </c>
      <c r="BA1231" s="29">
        <v>0</v>
      </c>
      <c r="BB1231" s="213"/>
      <c r="BC1231" s="29">
        <v>0</v>
      </c>
      <c r="BD1231" s="29">
        <v>0</v>
      </c>
      <c r="BE1231" s="29">
        <v>0</v>
      </c>
      <c r="BF1231" s="29">
        <v>0</v>
      </c>
      <c r="BG1231" s="29">
        <v>0</v>
      </c>
      <c r="BH1231" s="29">
        <v>0</v>
      </c>
      <c r="BI1231" s="22">
        <v>0</v>
      </c>
      <c r="BJ1231" s="29">
        <v>0</v>
      </c>
      <c r="BK1231" s="11">
        <v>0</v>
      </c>
      <c r="BL1231" s="11">
        <v>0</v>
      </c>
      <c r="BM1231" s="11">
        <v>0</v>
      </c>
      <c r="BN1231" s="11">
        <v>0</v>
      </c>
      <c r="BO1231" s="11">
        <v>0</v>
      </c>
      <c r="BP1231" s="11">
        <v>0</v>
      </c>
      <c r="BQ1231" s="46">
        <v>0</v>
      </c>
    </row>
    <row r="1232" spans="3:69" ht="20.100000000000001" customHeight="1">
      <c r="C1232" s="19">
        <v>65001001</v>
      </c>
      <c r="D1232" s="20" t="s">
        <v>1518</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10</v>
      </c>
      <c r="AE1232" s="19">
        <v>0</v>
      </c>
      <c r="AF1232" s="19">
        <v>0</v>
      </c>
      <c r="AG1232" s="11">
        <v>2</v>
      </c>
      <c r="AH1232" s="11">
        <v>0</v>
      </c>
      <c r="AI1232" s="11">
        <v>0</v>
      </c>
      <c r="AJ1232" s="11">
        <v>0</v>
      </c>
      <c r="AK1232" s="19">
        <v>0</v>
      </c>
      <c r="AL1232" s="19">
        <v>0</v>
      </c>
      <c r="AM1232" s="19">
        <v>0</v>
      </c>
      <c r="AN1232" s="19">
        <v>0</v>
      </c>
      <c r="AO1232" s="19">
        <v>1000</v>
      </c>
      <c r="AP1232" s="19">
        <v>0</v>
      </c>
      <c r="AQ1232" s="19">
        <v>0</v>
      </c>
      <c r="AR1232" s="321" t="s">
        <v>1519</v>
      </c>
      <c r="AS1232" s="19" t="s">
        <v>162</v>
      </c>
      <c r="AT1232" s="20" t="s">
        <v>163</v>
      </c>
      <c r="AU1232" s="19" t="s">
        <v>1517</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65001002</v>
      </c>
      <c r="D1233" s="20" t="s">
        <v>1520</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95001021</v>
      </c>
      <c r="AS1233" s="19" t="s">
        <v>162</v>
      </c>
      <c r="AT1233" s="20" t="s">
        <v>163</v>
      </c>
      <c r="AU1233" s="19" t="s">
        <v>1517</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65001003</v>
      </c>
      <c r="D1234" s="20" t="s">
        <v>1521</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t="s">
        <v>1522</v>
      </c>
      <c r="AS1234" s="19" t="s">
        <v>162</v>
      </c>
      <c r="AT1234" s="20" t="s">
        <v>163</v>
      </c>
      <c r="AU1234" s="19" t="s">
        <v>1517</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65001004</v>
      </c>
      <c r="D1235" s="20" t="s">
        <v>1523</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95001041</v>
      </c>
      <c r="AS1235" s="19" t="s">
        <v>162</v>
      </c>
      <c r="AT1235" s="20" t="s">
        <v>163</v>
      </c>
      <c r="AU1235" s="19" t="s">
        <v>1517</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65001005</v>
      </c>
      <c r="D1236" s="20" t="s">
        <v>1524</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95001051</v>
      </c>
      <c r="AS1236" s="19" t="s">
        <v>162</v>
      </c>
      <c r="AT1236" s="20" t="s">
        <v>163</v>
      </c>
      <c r="AU1236" s="19" t="s">
        <v>1517</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65001006</v>
      </c>
      <c r="D1237" s="20" t="s">
        <v>1525</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1526</v>
      </c>
      <c r="AS1237" s="19" t="s">
        <v>162</v>
      </c>
      <c r="AT1237" s="20" t="s">
        <v>163</v>
      </c>
      <c r="AU1237" s="19" t="s">
        <v>1517</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65001101</v>
      </c>
      <c r="D1238" s="20" t="s">
        <v>1527</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95001101</v>
      </c>
      <c r="AS1238" s="19" t="s">
        <v>162</v>
      </c>
      <c r="AT1238" s="20" t="s">
        <v>163</v>
      </c>
      <c r="AU1238" s="19" t="s">
        <v>1517</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65001102</v>
      </c>
      <c r="D1239" s="20" t="s">
        <v>1528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95001102</v>
      </c>
      <c r="AS1239" s="19" t="s">
        <v>162</v>
      </c>
      <c r="AT1239" s="20" t="s">
        <v>163</v>
      </c>
      <c r="AU1239" s="19" t="s">
        <v>1517</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65001103</v>
      </c>
      <c r="D1240" s="20" t="s">
        <v>1529</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95001103</v>
      </c>
      <c r="AS1240" s="19" t="s">
        <v>162</v>
      </c>
      <c r="AT1240" s="20" t="s">
        <v>163</v>
      </c>
      <c r="AU1240" s="19" t="s">
        <v>1517</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65001104</v>
      </c>
      <c r="D1241" s="20" t="s">
        <v>1530</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95001104</v>
      </c>
      <c r="AS1241" s="19" t="s">
        <v>162</v>
      </c>
      <c r="AT1241" s="20" t="s">
        <v>163</v>
      </c>
      <c r="AU1241" s="19" t="s">
        <v>1517</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65001105</v>
      </c>
      <c r="D1242" s="20" t="s">
        <v>1531</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95001105</v>
      </c>
      <c r="AS1242" s="19" t="s">
        <v>162</v>
      </c>
      <c r="AT1242" s="20" t="s">
        <v>163</v>
      </c>
      <c r="AU1242" s="19" t="s">
        <v>1517</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65002001</v>
      </c>
      <c r="D1243" s="20" t="s">
        <v>1532</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10</v>
      </c>
      <c r="AE1243" s="19">
        <v>0</v>
      </c>
      <c r="AF1243" s="19">
        <v>0</v>
      </c>
      <c r="AG1243" s="11">
        <v>2</v>
      </c>
      <c r="AH1243" s="11">
        <v>0</v>
      </c>
      <c r="AI1243" s="11">
        <v>0</v>
      </c>
      <c r="AJ1243" s="11">
        <v>0</v>
      </c>
      <c r="AK1243" s="19">
        <v>0</v>
      </c>
      <c r="AL1243" s="19">
        <v>0</v>
      </c>
      <c r="AM1243" s="19">
        <v>0</v>
      </c>
      <c r="AN1243" s="19">
        <v>0</v>
      </c>
      <c r="AO1243" s="19">
        <v>1000</v>
      </c>
      <c r="AP1243" s="19">
        <v>0</v>
      </c>
      <c r="AQ1243" s="19">
        <v>0</v>
      </c>
      <c r="AR1243" s="321" t="s">
        <v>1533</v>
      </c>
      <c r="AS1243" s="19" t="s">
        <v>162</v>
      </c>
      <c r="AT1243" s="20" t="s">
        <v>163</v>
      </c>
      <c r="AU1243" s="19" t="s">
        <v>1517</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65002002</v>
      </c>
      <c r="D1244" s="20" t="s">
        <v>1534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95002021</v>
      </c>
      <c r="AS1244" s="19" t="s">
        <v>162</v>
      </c>
      <c r="AT1244" s="20" t="s">
        <v>163</v>
      </c>
      <c r="AU1244" s="19" t="s">
        <v>1517</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65002003</v>
      </c>
      <c r="D1245" s="20" t="s">
        <v>1535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t="s">
        <v>1536</v>
      </c>
      <c r="AS1245" s="19" t="s">
        <v>162</v>
      </c>
      <c r="AT1245" s="20" t="s">
        <v>163</v>
      </c>
      <c r="AU1245" s="19" t="s">
        <v>1517</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65002004</v>
      </c>
      <c r="D1246" s="20" t="s">
        <v>1537</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95002041</v>
      </c>
      <c r="AS1246" s="19" t="s">
        <v>162</v>
      </c>
      <c r="AT1246" s="20" t="s">
        <v>163</v>
      </c>
      <c r="AU1246" s="19" t="s">
        <v>1517</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65002005</v>
      </c>
      <c r="D1247" s="20" t="s">
        <v>1538</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95002051</v>
      </c>
      <c r="AS1247" s="19" t="s">
        <v>162</v>
      </c>
      <c r="AT1247" s="20" t="s">
        <v>163</v>
      </c>
      <c r="AU1247" s="19" t="s">
        <v>1517</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65002006</v>
      </c>
      <c r="D1248" s="20" t="s">
        <v>1539</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1540</v>
      </c>
      <c r="AS1248" s="19" t="s">
        <v>162</v>
      </c>
      <c r="AT1248" s="20" t="s">
        <v>163</v>
      </c>
      <c r="AU1248" s="19" t="s">
        <v>1517</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65002101</v>
      </c>
      <c r="D1249" s="20" t="s">
        <v>1541</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95002101</v>
      </c>
      <c r="AS1249" s="19" t="s">
        <v>162</v>
      </c>
      <c r="AT1249" s="20" t="s">
        <v>163</v>
      </c>
      <c r="AU1249" s="19" t="s">
        <v>1517</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65002102</v>
      </c>
      <c r="D1250" s="20" t="s">
        <v>1542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95002102</v>
      </c>
      <c r="AS1250" s="19" t="s">
        <v>162</v>
      </c>
      <c r="AT1250" s="20" t="s">
        <v>163</v>
      </c>
      <c r="AU1250" s="19" t="s">
        <v>1517</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65002103</v>
      </c>
      <c r="D1251" s="20" t="s">
        <v>1543</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95002103</v>
      </c>
      <c r="AS1251" s="19" t="s">
        <v>162</v>
      </c>
      <c r="AT1251" s="20" t="s">
        <v>163</v>
      </c>
      <c r="AU1251" s="19" t="s">
        <v>1517</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65002104</v>
      </c>
      <c r="D1252" s="20" t="s">
        <v>1544</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95002104</v>
      </c>
      <c r="AS1252" s="19" t="s">
        <v>162</v>
      </c>
      <c r="AT1252" s="20" t="s">
        <v>163</v>
      </c>
      <c r="AU1252" s="19" t="s">
        <v>1517</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65002105</v>
      </c>
      <c r="D1253" s="20" t="s">
        <v>1545</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95002105</v>
      </c>
      <c r="AS1253" s="19" t="s">
        <v>162</v>
      </c>
      <c r="AT1253" s="20" t="s">
        <v>163</v>
      </c>
      <c r="AU1253" s="19" t="s">
        <v>1517</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65003001</v>
      </c>
      <c r="D1254" s="20" t="s">
        <v>1546</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10</v>
      </c>
      <c r="AE1254" s="19">
        <v>0</v>
      </c>
      <c r="AF1254" s="19">
        <v>0</v>
      </c>
      <c r="AG1254" s="11">
        <v>2</v>
      </c>
      <c r="AH1254" s="11">
        <v>0</v>
      </c>
      <c r="AI1254" s="11">
        <v>0</v>
      </c>
      <c r="AJ1254" s="11">
        <v>0</v>
      </c>
      <c r="AK1254" s="19">
        <v>0</v>
      </c>
      <c r="AL1254" s="19">
        <v>0</v>
      </c>
      <c r="AM1254" s="19">
        <v>0</v>
      </c>
      <c r="AN1254" s="19">
        <v>0</v>
      </c>
      <c r="AO1254" s="19">
        <v>1000</v>
      </c>
      <c r="AP1254" s="19">
        <v>0</v>
      </c>
      <c r="AQ1254" s="19">
        <v>0</v>
      </c>
      <c r="AR1254" s="321" t="s">
        <v>1547</v>
      </c>
      <c r="AS1254" s="19" t="s">
        <v>162</v>
      </c>
      <c r="AT1254" s="20" t="s">
        <v>163</v>
      </c>
      <c r="AU1254" s="19" t="s">
        <v>1517</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65003002</v>
      </c>
      <c r="D1255" s="20" t="s">
        <v>1548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95003021</v>
      </c>
      <c r="AS1255" s="19" t="s">
        <v>162</v>
      </c>
      <c r="AT1255" s="20" t="s">
        <v>163</v>
      </c>
      <c r="AU1255" s="19" t="s">
        <v>1517</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65003003</v>
      </c>
      <c r="D1256" s="20" t="s">
        <v>1549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t="s">
        <v>1550</v>
      </c>
      <c r="AS1256" s="19" t="s">
        <v>162</v>
      </c>
      <c r="AT1256" s="20" t="s">
        <v>163</v>
      </c>
      <c r="AU1256" s="19" t="s">
        <v>1517</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65003004</v>
      </c>
      <c r="D1257" s="20" t="s">
        <v>1551</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95003041</v>
      </c>
      <c r="AS1257" s="19" t="s">
        <v>162</v>
      </c>
      <c r="AT1257" s="20" t="s">
        <v>163</v>
      </c>
      <c r="AU1257" s="19" t="s">
        <v>1517</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65003005</v>
      </c>
      <c r="D1258" s="20" t="s">
        <v>1552</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95003051</v>
      </c>
      <c r="AS1258" s="19" t="s">
        <v>162</v>
      </c>
      <c r="AT1258" s="20" t="s">
        <v>163</v>
      </c>
      <c r="AU1258" s="19" t="s">
        <v>1517</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65003006</v>
      </c>
      <c r="D1259" s="20" t="s">
        <v>1553</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1554</v>
      </c>
      <c r="AS1259" s="19" t="s">
        <v>162</v>
      </c>
      <c r="AT1259" s="20" t="s">
        <v>163</v>
      </c>
      <c r="AU1259" s="19" t="s">
        <v>1517</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65003101</v>
      </c>
      <c r="D1260" s="20" t="s">
        <v>1555</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95003101</v>
      </c>
      <c r="AS1260" s="19" t="s">
        <v>162</v>
      </c>
      <c r="AT1260" s="20" t="s">
        <v>163</v>
      </c>
      <c r="AU1260" s="19" t="s">
        <v>1517</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65003102</v>
      </c>
      <c r="D1261" s="20" t="s">
        <v>1556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95003102</v>
      </c>
      <c r="AS1261" s="19" t="s">
        <v>162</v>
      </c>
      <c r="AT1261" s="20" t="s">
        <v>163</v>
      </c>
      <c r="AU1261" s="19" t="s">
        <v>1517</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65003103</v>
      </c>
      <c r="D1262" s="20" t="s">
        <v>1557</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95003103</v>
      </c>
      <c r="AS1262" s="19" t="s">
        <v>162</v>
      </c>
      <c r="AT1262" s="20" t="s">
        <v>163</v>
      </c>
      <c r="AU1262" s="19" t="s">
        <v>1517</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65003104</v>
      </c>
      <c r="D1263" s="20" t="s">
        <v>1558</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95003104</v>
      </c>
      <c r="AS1263" s="19" t="s">
        <v>162</v>
      </c>
      <c r="AT1263" s="20" t="s">
        <v>163</v>
      </c>
      <c r="AU1263" s="19" t="s">
        <v>1517</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65003105</v>
      </c>
      <c r="D1264" s="20" t="s">
        <v>1559</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95003105</v>
      </c>
      <c r="AS1264" s="19" t="s">
        <v>162</v>
      </c>
      <c r="AT1264" s="20" t="s">
        <v>163</v>
      </c>
      <c r="AU1264" s="19" t="s">
        <v>1517</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65004001</v>
      </c>
      <c r="D1265" s="20" t="s">
        <v>1560</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10</v>
      </c>
      <c r="AE1265" s="19">
        <v>0</v>
      </c>
      <c r="AF1265" s="19">
        <v>0</v>
      </c>
      <c r="AG1265" s="11">
        <v>2</v>
      </c>
      <c r="AH1265" s="11">
        <v>0</v>
      </c>
      <c r="AI1265" s="11">
        <v>0</v>
      </c>
      <c r="AJ1265" s="11">
        <v>0</v>
      </c>
      <c r="AK1265" s="19">
        <v>0</v>
      </c>
      <c r="AL1265" s="19">
        <v>0</v>
      </c>
      <c r="AM1265" s="19">
        <v>0</v>
      </c>
      <c r="AN1265" s="19">
        <v>0</v>
      </c>
      <c r="AO1265" s="19">
        <v>1000</v>
      </c>
      <c r="AP1265" s="19">
        <v>0</v>
      </c>
      <c r="AQ1265" s="19">
        <v>0</v>
      </c>
      <c r="AR1265" s="321" t="s">
        <v>1561</v>
      </c>
      <c r="AS1265" s="19" t="s">
        <v>162</v>
      </c>
      <c r="AT1265" s="20" t="s">
        <v>163</v>
      </c>
      <c r="AU1265" s="19" t="s">
        <v>1517</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65004002</v>
      </c>
      <c r="D1266" s="20" t="s">
        <v>1562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95004021</v>
      </c>
      <c r="AS1266" s="19" t="s">
        <v>162</v>
      </c>
      <c r="AT1266" s="20" t="s">
        <v>163</v>
      </c>
      <c r="AU1266" s="19" t="s">
        <v>1517</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65004003</v>
      </c>
      <c r="D1267" s="20" t="s">
        <v>1563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t="s">
        <v>1564</v>
      </c>
      <c r="AS1267" s="19" t="s">
        <v>162</v>
      </c>
      <c r="AT1267" s="20" t="s">
        <v>163</v>
      </c>
      <c r="AU1267" s="19" t="s">
        <v>1517</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65004004</v>
      </c>
      <c r="D1268" s="20" t="s">
        <v>1565</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95004041</v>
      </c>
      <c r="AS1268" s="19" t="s">
        <v>162</v>
      </c>
      <c r="AT1268" s="20" t="s">
        <v>163</v>
      </c>
      <c r="AU1268" s="19" t="s">
        <v>1517</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65004005</v>
      </c>
      <c r="D1269" s="20" t="s">
        <v>1566</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95004051</v>
      </c>
      <c r="AS1269" s="19" t="s">
        <v>162</v>
      </c>
      <c r="AT1269" s="20" t="s">
        <v>163</v>
      </c>
      <c r="AU1269" s="19" t="s">
        <v>1517</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65004006</v>
      </c>
      <c r="D1270" s="20" t="s">
        <v>1567</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1568</v>
      </c>
      <c r="AS1270" s="19" t="s">
        <v>162</v>
      </c>
      <c r="AT1270" s="20" t="s">
        <v>163</v>
      </c>
      <c r="AU1270" s="19" t="s">
        <v>1517</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65004101</v>
      </c>
      <c r="D1271" s="20" t="s">
        <v>1569</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95004101</v>
      </c>
      <c r="AS1271" s="19" t="s">
        <v>162</v>
      </c>
      <c r="AT1271" s="20" t="s">
        <v>163</v>
      </c>
      <c r="AU1271" s="19" t="s">
        <v>1517</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65004102</v>
      </c>
      <c r="D1272" s="20" t="s">
        <v>1570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95004102</v>
      </c>
      <c r="AS1272" s="19" t="s">
        <v>162</v>
      </c>
      <c r="AT1272" s="20" t="s">
        <v>163</v>
      </c>
      <c r="AU1272" s="19" t="s">
        <v>1517</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65004103</v>
      </c>
      <c r="D1273" s="20" t="s">
        <v>1571</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95004103</v>
      </c>
      <c r="AS1273" s="19" t="s">
        <v>162</v>
      </c>
      <c r="AT1273" s="20" t="s">
        <v>163</v>
      </c>
      <c r="AU1273" s="19" t="s">
        <v>1517</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65004104</v>
      </c>
      <c r="D1274" s="20" t="s">
        <v>1572</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95004104</v>
      </c>
      <c r="AS1274" s="19" t="s">
        <v>162</v>
      </c>
      <c r="AT1274" s="20" t="s">
        <v>163</v>
      </c>
      <c r="AU1274" s="19" t="s">
        <v>1517</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65004105</v>
      </c>
      <c r="D1275" s="20" t="s">
        <v>1573</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95004105</v>
      </c>
      <c r="AS1275" s="19" t="s">
        <v>162</v>
      </c>
      <c r="AT1275" s="20" t="s">
        <v>163</v>
      </c>
      <c r="AU1275" s="19" t="s">
        <v>1517</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65005001</v>
      </c>
      <c r="D1276" s="20" t="s">
        <v>1574</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10</v>
      </c>
      <c r="AE1276" s="19">
        <v>0</v>
      </c>
      <c r="AF1276" s="19">
        <v>0</v>
      </c>
      <c r="AG1276" s="11">
        <v>2</v>
      </c>
      <c r="AH1276" s="11">
        <v>0</v>
      </c>
      <c r="AI1276" s="11">
        <v>0</v>
      </c>
      <c r="AJ1276" s="11">
        <v>0</v>
      </c>
      <c r="AK1276" s="19">
        <v>0</v>
      </c>
      <c r="AL1276" s="19">
        <v>0</v>
      </c>
      <c r="AM1276" s="19">
        <v>0</v>
      </c>
      <c r="AN1276" s="19">
        <v>0</v>
      </c>
      <c r="AO1276" s="19">
        <v>1000</v>
      </c>
      <c r="AP1276" s="19">
        <v>0</v>
      </c>
      <c r="AQ1276" s="19">
        <v>0</v>
      </c>
      <c r="AR1276" s="321" t="s">
        <v>1575</v>
      </c>
      <c r="AS1276" s="19" t="s">
        <v>162</v>
      </c>
      <c r="AT1276" s="20" t="s">
        <v>163</v>
      </c>
      <c r="AU1276" s="19" t="s">
        <v>1517</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65005002</v>
      </c>
      <c r="D1277" s="20" t="s">
        <v>1576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95005021</v>
      </c>
      <c r="AS1277" s="19" t="s">
        <v>162</v>
      </c>
      <c r="AT1277" s="20" t="s">
        <v>163</v>
      </c>
      <c r="AU1277" s="19" t="s">
        <v>1517</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65005003</v>
      </c>
      <c r="D1278" s="20" t="s">
        <v>1577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t="s">
        <v>1578</v>
      </c>
      <c r="AS1278" s="19" t="s">
        <v>162</v>
      </c>
      <c r="AT1278" s="20" t="s">
        <v>163</v>
      </c>
      <c r="AU1278" s="19" t="s">
        <v>1517</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65005004</v>
      </c>
      <c r="D1279" s="20" t="s">
        <v>1579</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95005041</v>
      </c>
      <c r="AS1279" s="19" t="s">
        <v>162</v>
      </c>
      <c r="AT1279" s="20" t="s">
        <v>163</v>
      </c>
      <c r="AU1279" s="19" t="s">
        <v>1517</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65005005</v>
      </c>
      <c r="D1280" s="20" t="s">
        <v>1580</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95005051</v>
      </c>
      <c r="AS1280" s="19" t="s">
        <v>162</v>
      </c>
      <c r="AT1280" s="20" t="s">
        <v>163</v>
      </c>
      <c r="AU1280" s="19" t="s">
        <v>1517</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65005006</v>
      </c>
      <c r="D1281" s="20" t="s">
        <v>1581</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t="s">
        <v>1582</v>
      </c>
      <c r="AS1281" s="19" t="s">
        <v>162</v>
      </c>
      <c r="AT1281" s="20" t="s">
        <v>163</v>
      </c>
      <c r="AU1281" s="19" t="s">
        <v>1517</v>
      </c>
      <c r="AV1281" s="19">
        <v>0</v>
      </c>
      <c r="AW1281" s="19">
        <v>40000003</v>
      </c>
      <c r="AX1281" s="20" t="s">
        <v>164</v>
      </c>
      <c r="AY1281" s="20" t="s">
        <v>162</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20.100000000000001" customHeight="1">
      <c r="C1282" s="19">
        <v>65005101</v>
      </c>
      <c r="D1282" s="20" t="s">
        <v>1583</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95005101</v>
      </c>
      <c r="AS1282" s="19" t="s">
        <v>162</v>
      </c>
      <c r="AT1282" s="20" t="s">
        <v>163</v>
      </c>
      <c r="AU1282" s="19" t="s">
        <v>1517</v>
      </c>
      <c r="AV1282" s="19">
        <v>0</v>
      </c>
      <c r="AW1282" s="19">
        <v>40000003</v>
      </c>
      <c r="AX1282" s="20" t="s">
        <v>164</v>
      </c>
      <c r="AY1282" s="20" t="s">
        <v>162</v>
      </c>
      <c r="AZ1282" s="18">
        <v>0</v>
      </c>
      <c r="BA1282" s="18">
        <v>0</v>
      </c>
      <c r="BB1282" s="76"/>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spans="3:69" ht="20.100000000000001" customHeight="1">
      <c r="C1283" s="19">
        <v>65005102</v>
      </c>
      <c r="D1283" s="20" t="s">
        <v>1584</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95005102</v>
      </c>
      <c r="AS1283" s="19" t="s">
        <v>162</v>
      </c>
      <c r="AT1283" s="20" t="s">
        <v>163</v>
      </c>
      <c r="AU1283" s="19" t="s">
        <v>1517</v>
      </c>
      <c r="AV1283" s="19">
        <v>0</v>
      </c>
      <c r="AW1283" s="19">
        <v>40000003</v>
      </c>
      <c r="AX1283" s="20" t="s">
        <v>164</v>
      </c>
      <c r="AY1283" s="20" t="s">
        <v>162</v>
      </c>
      <c r="AZ1283" s="18">
        <v>0</v>
      </c>
      <c r="BA1283" s="18">
        <v>0</v>
      </c>
      <c r="BB1283" s="76"/>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65005103</v>
      </c>
      <c r="D1284" s="20" t="s">
        <v>1585</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95005103</v>
      </c>
      <c r="AS1284" s="19" t="s">
        <v>162</v>
      </c>
      <c r="AT1284" s="20" t="s">
        <v>163</v>
      </c>
      <c r="AU1284" s="19" t="s">
        <v>1517</v>
      </c>
      <c r="AV1284" s="19">
        <v>0</v>
      </c>
      <c r="AW1284" s="19">
        <v>40000003</v>
      </c>
      <c r="AX1284" s="20" t="s">
        <v>164</v>
      </c>
      <c r="AY1284" s="20" t="s">
        <v>162</v>
      </c>
      <c r="AZ1284" s="18">
        <v>0</v>
      </c>
      <c r="BA1284" s="18">
        <v>0</v>
      </c>
      <c r="BB1284" s="76"/>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65005104</v>
      </c>
      <c r="D1285" s="20" t="s">
        <v>1586</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95005104</v>
      </c>
      <c r="AS1285" s="19" t="s">
        <v>162</v>
      </c>
      <c r="AT1285" s="20" t="s">
        <v>163</v>
      </c>
      <c r="AU1285" s="19" t="s">
        <v>1517</v>
      </c>
      <c r="AV1285" s="19">
        <v>0</v>
      </c>
      <c r="AW1285" s="19">
        <v>40000003</v>
      </c>
      <c r="AX1285" s="20" t="s">
        <v>164</v>
      </c>
      <c r="AY1285" s="20" t="s">
        <v>162</v>
      </c>
      <c r="AZ1285" s="18">
        <v>0</v>
      </c>
      <c r="BA1285" s="18">
        <v>0</v>
      </c>
      <c r="BB1285" s="76"/>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65005105</v>
      </c>
      <c r="D1286" s="20" t="s">
        <v>1587</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95005105</v>
      </c>
      <c r="AS1286" s="19" t="s">
        <v>162</v>
      </c>
      <c r="AT1286" s="20" t="s">
        <v>163</v>
      </c>
      <c r="AU1286" s="19" t="s">
        <v>1517</v>
      </c>
      <c r="AV1286" s="19">
        <v>0</v>
      </c>
      <c r="AW1286" s="19">
        <v>40000003</v>
      </c>
      <c r="AX1286" s="20" t="s">
        <v>164</v>
      </c>
      <c r="AY1286" s="20" t="s">
        <v>162</v>
      </c>
      <c r="AZ1286" s="18">
        <v>0</v>
      </c>
      <c r="BA1286" s="18">
        <v>0</v>
      </c>
      <c r="BB1286" s="76"/>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65006001</v>
      </c>
      <c r="D1287" s="20" t="s">
        <v>1588</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10</v>
      </c>
      <c r="AE1287" s="19">
        <v>0</v>
      </c>
      <c r="AF1287" s="19">
        <v>0</v>
      </c>
      <c r="AG1287" s="11">
        <v>2</v>
      </c>
      <c r="AH1287" s="11">
        <v>0</v>
      </c>
      <c r="AI1287" s="11">
        <v>0</v>
      </c>
      <c r="AJ1287" s="11">
        <v>0</v>
      </c>
      <c r="AK1287" s="19">
        <v>0</v>
      </c>
      <c r="AL1287" s="19">
        <v>0</v>
      </c>
      <c r="AM1287" s="19">
        <v>0</v>
      </c>
      <c r="AN1287" s="19">
        <v>0</v>
      </c>
      <c r="AO1287" s="19">
        <v>1000</v>
      </c>
      <c r="AP1287" s="19">
        <v>0</v>
      </c>
      <c r="AQ1287" s="19">
        <v>0</v>
      </c>
      <c r="AR1287" s="321" t="s">
        <v>1589</v>
      </c>
      <c r="AS1287" s="19" t="s">
        <v>162</v>
      </c>
      <c r="AT1287" s="20" t="s">
        <v>163</v>
      </c>
      <c r="AU1287" s="19" t="s">
        <v>1517</v>
      </c>
      <c r="AV1287" s="19">
        <v>0</v>
      </c>
      <c r="AW1287" s="19">
        <v>40000003</v>
      </c>
      <c r="AX1287" s="20" t="s">
        <v>164</v>
      </c>
      <c r="AY1287" s="20" t="s">
        <v>162</v>
      </c>
      <c r="AZ1287" s="18">
        <v>0</v>
      </c>
      <c r="BA1287" s="18">
        <v>0</v>
      </c>
      <c r="BB1287" s="76"/>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9">
        <v>65006002</v>
      </c>
      <c r="D1288" s="20" t="s">
        <v>1590</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10</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95006021</v>
      </c>
      <c r="AS1288" s="19" t="s">
        <v>162</v>
      </c>
      <c r="AT1288" s="20" t="s">
        <v>163</v>
      </c>
      <c r="AU1288" s="19" t="s">
        <v>1517</v>
      </c>
      <c r="AV1288" s="19">
        <v>0</v>
      </c>
      <c r="AW1288" s="19">
        <v>40000003</v>
      </c>
      <c r="AX1288" s="20" t="s">
        <v>164</v>
      </c>
      <c r="AY1288" s="20" t="s">
        <v>162</v>
      </c>
      <c r="AZ1288" s="18">
        <v>0</v>
      </c>
      <c r="BA1288" s="18">
        <v>0</v>
      </c>
      <c r="BB1288" s="76" t="s">
        <v>1591</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19.5" customHeight="1">
      <c r="C1289" s="19">
        <v>65006003</v>
      </c>
      <c r="D1289" s="17" t="s">
        <v>1592</v>
      </c>
      <c r="E1289" s="19">
        <v>1</v>
      </c>
      <c r="F1289" s="16">
        <v>60010100</v>
      </c>
      <c r="G1289" s="19">
        <v>0</v>
      </c>
      <c r="H1289" s="18">
        <v>0</v>
      </c>
      <c r="I1289" s="19">
        <v>1</v>
      </c>
      <c r="J1289" s="19">
        <v>0</v>
      </c>
      <c r="K1289" s="19">
        <v>0</v>
      </c>
      <c r="L1289" s="16">
        <v>0</v>
      </c>
      <c r="M1289" s="16">
        <v>0</v>
      </c>
      <c r="N1289" s="16">
        <v>1</v>
      </c>
      <c r="O1289" s="16">
        <v>0</v>
      </c>
      <c r="P1289" s="16">
        <v>0</v>
      </c>
      <c r="Q1289" s="16">
        <v>0</v>
      </c>
      <c r="R1289" s="11">
        <v>0</v>
      </c>
      <c r="S1289" s="16">
        <v>0</v>
      </c>
      <c r="T1289" s="16">
        <v>1</v>
      </c>
      <c r="U1289" s="16">
        <v>2</v>
      </c>
      <c r="V1289" s="16">
        <v>0</v>
      </c>
      <c r="W1289" s="16">
        <v>2.5</v>
      </c>
      <c r="X1289" s="16">
        <v>0</v>
      </c>
      <c r="Y1289" s="16">
        <v>1</v>
      </c>
      <c r="Z1289" s="16">
        <v>0</v>
      </c>
      <c r="AA1289" s="16">
        <v>0</v>
      </c>
      <c r="AB1289" s="16">
        <v>0</v>
      </c>
      <c r="AC1289" s="16">
        <v>0</v>
      </c>
      <c r="AD1289" s="16">
        <v>10</v>
      </c>
      <c r="AE1289" s="16">
        <v>1</v>
      </c>
      <c r="AF1289" s="16">
        <v>3</v>
      </c>
      <c r="AG1289" s="11">
        <v>2</v>
      </c>
      <c r="AH1289" s="11">
        <v>1</v>
      </c>
      <c r="AI1289" s="11">
        <v>0</v>
      </c>
      <c r="AJ1289" s="11">
        <v>6</v>
      </c>
      <c r="AK1289" s="16">
        <v>0</v>
      </c>
      <c r="AL1289" s="16">
        <v>0</v>
      </c>
      <c r="AM1289" s="16">
        <v>0</v>
      </c>
      <c r="AN1289" s="16">
        <v>0</v>
      </c>
      <c r="AO1289" s="16">
        <v>1000</v>
      </c>
      <c r="AP1289" s="16">
        <v>0.5</v>
      </c>
      <c r="AQ1289" s="16">
        <v>0</v>
      </c>
      <c r="AR1289" s="11">
        <v>0</v>
      </c>
      <c r="AS1289" s="16">
        <v>0</v>
      </c>
      <c r="AT1289" s="20" t="s">
        <v>163</v>
      </c>
      <c r="AU1289" s="58" t="s">
        <v>173</v>
      </c>
      <c r="AV1289" s="19">
        <v>10000007</v>
      </c>
      <c r="AW1289" s="19">
        <v>70203006</v>
      </c>
      <c r="AX1289" s="17" t="s">
        <v>164</v>
      </c>
      <c r="AY1289" s="16">
        <v>0</v>
      </c>
      <c r="AZ1289" s="18">
        <v>0</v>
      </c>
      <c r="BA1289" s="18">
        <v>0</v>
      </c>
      <c r="BB1289" s="39" t="s">
        <v>1593</v>
      </c>
      <c r="BC1289" s="16">
        <v>0</v>
      </c>
      <c r="BD1289" s="16">
        <v>0</v>
      </c>
      <c r="BE1289" s="16">
        <v>0</v>
      </c>
      <c r="BF1289" s="16">
        <v>0</v>
      </c>
      <c r="BG1289" s="16">
        <v>0</v>
      </c>
      <c r="BH1289" s="16">
        <v>0</v>
      </c>
      <c r="BI1289" s="14">
        <v>0</v>
      </c>
      <c r="BJ1289" s="11">
        <v>1</v>
      </c>
      <c r="BK1289" s="11">
        <v>0</v>
      </c>
      <c r="BL1289" s="11">
        <v>0</v>
      </c>
      <c r="BM1289" s="11">
        <v>0</v>
      </c>
      <c r="BN1289" s="11">
        <v>0</v>
      </c>
      <c r="BO1289" s="11">
        <v>0</v>
      </c>
      <c r="BP1289" s="11">
        <v>0</v>
      </c>
      <c r="BQ1289" s="46">
        <v>0</v>
      </c>
    </row>
    <row r="1290" spans="3:69" ht="19.5" customHeight="1">
      <c r="C1290" s="19">
        <v>65006004</v>
      </c>
      <c r="D1290" s="17" t="s">
        <v>1594</v>
      </c>
      <c r="E1290" s="19">
        <v>1</v>
      </c>
      <c r="F1290" s="16">
        <v>60010100</v>
      </c>
      <c r="G1290" s="19">
        <v>0</v>
      </c>
      <c r="H1290" s="18">
        <v>0</v>
      </c>
      <c r="I1290" s="19">
        <v>1</v>
      </c>
      <c r="J1290" s="19">
        <v>0</v>
      </c>
      <c r="K1290" s="19">
        <v>0</v>
      </c>
      <c r="L1290" s="16">
        <v>0</v>
      </c>
      <c r="M1290" s="16">
        <v>0</v>
      </c>
      <c r="N1290" s="16">
        <v>1</v>
      </c>
      <c r="O1290" s="16">
        <v>0</v>
      </c>
      <c r="P1290" s="16">
        <v>0</v>
      </c>
      <c r="Q1290" s="16">
        <v>0</v>
      </c>
      <c r="R1290" s="11">
        <v>0</v>
      </c>
      <c r="S1290" s="16">
        <v>0</v>
      </c>
      <c r="T1290" s="16">
        <v>1</v>
      </c>
      <c r="U1290" s="16">
        <v>2</v>
      </c>
      <c r="V1290" s="16">
        <v>0</v>
      </c>
      <c r="W1290" s="16">
        <v>0.8</v>
      </c>
      <c r="X1290" s="16">
        <v>0</v>
      </c>
      <c r="Y1290" s="16">
        <v>1</v>
      </c>
      <c r="Z1290" s="16">
        <v>0</v>
      </c>
      <c r="AA1290" s="16">
        <v>0</v>
      </c>
      <c r="AB1290" s="16">
        <v>0</v>
      </c>
      <c r="AC1290" s="16">
        <v>0</v>
      </c>
      <c r="AD1290" s="16">
        <v>15</v>
      </c>
      <c r="AE1290" s="16">
        <v>1</v>
      </c>
      <c r="AF1290" s="16">
        <v>3</v>
      </c>
      <c r="AG1290" s="11">
        <v>2</v>
      </c>
      <c r="AH1290" s="11">
        <v>1</v>
      </c>
      <c r="AI1290" s="11">
        <v>0</v>
      </c>
      <c r="AJ1290" s="11">
        <v>6</v>
      </c>
      <c r="AK1290" s="16">
        <v>0</v>
      </c>
      <c r="AL1290" s="16">
        <v>0</v>
      </c>
      <c r="AM1290" s="16">
        <v>0</v>
      </c>
      <c r="AN1290" s="16">
        <v>0</v>
      </c>
      <c r="AO1290" s="16">
        <v>6000</v>
      </c>
      <c r="AP1290" s="16">
        <v>0.5</v>
      </c>
      <c r="AQ1290" s="16">
        <v>0</v>
      </c>
      <c r="AR1290" s="11">
        <v>0</v>
      </c>
      <c r="AS1290" s="16">
        <v>95006031</v>
      </c>
      <c r="AT1290" s="20" t="s">
        <v>402</v>
      </c>
      <c r="AU1290" s="11" t="s">
        <v>965</v>
      </c>
      <c r="AV1290" s="19">
        <v>10000007</v>
      </c>
      <c r="AW1290" s="19">
        <v>70203007</v>
      </c>
      <c r="AX1290" s="20" t="s">
        <v>234</v>
      </c>
      <c r="AY1290" s="20" t="s">
        <v>264</v>
      </c>
      <c r="AZ1290" s="18">
        <v>0</v>
      </c>
      <c r="BA1290" s="18">
        <v>0</v>
      </c>
      <c r="BB1290" s="39" t="s">
        <v>1595</v>
      </c>
      <c r="BC1290" s="16">
        <v>0</v>
      </c>
      <c r="BD1290" s="16">
        <v>0</v>
      </c>
      <c r="BE1290" s="16">
        <v>0</v>
      </c>
      <c r="BF1290" s="16">
        <v>0</v>
      </c>
      <c r="BG1290" s="16">
        <v>0</v>
      </c>
      <c r="BH1290" s="16">
        <v>0</v>
      </c>
      <c r="BI1290" s="14">
        <v>0</v>
      </c>
      <c r="BJ1290" s="11">
        <v>1</v>
      </c>
      <c r="BK1290" s="11">
        <v>0</v>
      </c>
      <c r="BL1290" s="11">
        <v>0</v>
      </c>
      <c r="BM1290" s="11">
        <v>0</v>
      </c>
      <c r="BN1290" s="11">
        <v>0</v>
      </c>
      <c r="BO1290" s="11">
        <v>0</v>
      </c>
      <c r="BP1290" s="11">
        <v>0</v>
      </c>
      <c r="BQ1290" s="46">
        <v>0</v>
      </c>
    </row>
    <row r="1291" spans="3:69" ht="20.100000000000001" customHeight="1">
      <c r="C1291" s="19">
        <v>66001001</v>
      </c>
      <c r="D1291" s="20" t="s">
        <v>269</v>
      </c>
      <c r="E1291" s="19">
        <v>1</v>
      </c>
      <c r="F1291" s="19">
        <v>66001001</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0</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t="s">
        <v>1596</v>
      </c>
      <c r="AS1291" s="19" t="s">
        <v>162</v>
      </c>
      <c r="AT1291" s="20" t="s">
        <v>163</v>
      </c>
      <c r="AU1291" s="19" t="s">
        <v>1517</v>
      </c>
      <c r="AV1291" s="19">
        <v>0</v>
      </c>
      <c r="AW1291" s="19">
        <v>66001001</v>
      </c>
      <c r="AX1291" s="20" t="s">
        <v>164</v>
      </c>
      <c r="AY1291" s="20" t="s">
        <v>162</v>
      </c>
      <c r="AZ1291" s="18">
        <v>0</v>
      </c>
      <c r="BA1291" s="18">
        <v>0</v>
      </c>
      <c r="BB1291" s="76" t="s">
        <v>1597</v>
      </c>
      <c r="BC1291" s="19">
        <v>0</v>
      </c>
      <c r="BD1291" s="16">
        <v>0</v>
      </c>
      <c r="BE1291" s="19">
        <v>0</v>
      </c>
      <c r="BF1291" s="19">
        <v>0</v>
      </c>
      <c r="BG1291" s="19">
        <v>0</v>
      </c>
      <c r="BH1291" s="19">
        <v>0</v>
      </c>
      <c r="BI1291" s="14">
        <v>0</v>
      </c>
      <c r="BJ1291" s="11">
        <v>1</v>
      </c>
      <c r="BK1291" s="11">
        <v>0</v>
      </c>
      <c r="BL1291" s="11">
        <v>0</v>
      </c>
      <c r="BM1291" s="11">
        <v>0</v>
      </c>
      <c r="BN1291" s="11">
        <v>0</v>
      </c>
      <c r="BO1291" s="11">
        <v>0</v>
      </c>
      <c r="BP1291" s="11">
        <v>0</v>
      </c>
      <c r="BQ1291" s="46">
        <v>0</v>
      </c>
    </row>
    <row r="1292" spans="3:69" ht="20.100000000000001" customHeight="1">
      <c r="C1292" s="19">
        <v>66001002</v>
      </c>
      <c r="D1292" s="20" t="s">
        <v>1598</v>
      </c>
      <c r="E1292" s="16">
        <v>1</v>
      </c>
      <c r="F1292" s="19">
        <v>66001002</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0.75</v>
      </c>
      <c r="X1292" s="19">
        <v>0</v>
      </c>
      <c r="Y1292" s="19">
        <v>0</v>
      </c>
      <c r="Z1292" s="19">
        <v>0</v>
      </c>
      <c r="AA1292" s="19">
        <v>0</v>
      </c>
      <c r="AB1292" s="19">
        <v>0</v>
      </c>
      <c r="AC1292" s="19">
        <v>0</v>
      </c>
      <c r="AD1292" s="19">
        <v>24</v>
      </c>
      <c r="AE1292" s="19">
        <v>1</v>
      </c>
      <c r="AF1292" s="19">
        <v>4</v>
      </c>
      <c r="AG1292" s="11">
        <v>2</v>
      </c>
      <c r="AH1292" s="11">
        <v>1</v>
      </c>
      <c r="AI1292" s="11">
        <v>0</v>
      </c>
      <c r="AJ1292" s="11">
        <v>6</v>
      </c>
      <c r="AK1292" s="19">
        <v>0</v>
      </c>
      <c r="AL1292" s="19">
        <v>0</v>
      </c>
      <c r="AM1292" s="19">
        <v>0</v>
      </c>
      <c r="AN1292" s="19">
        <v>0.5</v>
      </c>
      <c r="AO1292" s="19">
        <v>9000</v>
      </c>
      <c r="AP1292" s="19">
        <v>0.5</v>
      </c>
      <c r="AQ1292" s="19">
        <v>0</v>
      </c>
      <c r="AR1292" s="11">
        <v>0</v>
      </c>
      <c r="AS1292" s="19" t="s">
        <v>162</v>
      </c>
      <c r="AT1292" s="20" t="s">
        <v>905</v>
      </c>
      <c r="AU1292" s="19" t="s">
        <v>868</v>
      </c>
      <c r="AV1292" s="19">
        <v>10002001</v>
      </c>
      <c r="AW1292" s="19">
        <v>66001002</v>
      </c>
      <c r="AX1292" s="20" t="s">
        <v>234</v>
      </c>
      <c r="AY1292" s="20" t="s">
        <v>264</v>
      </c>
      <c r="AZ1292" s="18">
        <v>0</v>
      </c>
      <c r="BA1292" s="18">
        <v>0</v>
      </c>
      <c r="BB1292" s="76" t="s">
        <v>1599</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66001003</v>
      </c>
      <c r="D1293" s="20" t="s">
        <v>1600</v>
      </c>
      <c r="E1293" s="19">
        <v>1</v>
      </c>
      <c r="F1293" s="19">
        <v>66001003</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96001003</v>
      </c>
      <c r="AS1293" s="19" t="s">
        <v>162</v>
      </c>
      <c r="AT1293" s="20" t="s">
        <v>163</v>
      </c>
      <c r="AU1293" s="19" t="s">
        <v>1517</v>
      </c>
      <c r="AV1293" s="19">
        <v>0</v>
      </c>
      <c r="AW1293" s="19">
        <v>66001003</v>
      </c>
      <c r="AX1293" s="20" t="s">
        <v>164</v>
      </c>
      <c r="AY1293" s="20" t="s">
        <v>162</v>
      </c>
      <c r="AZ1293" s="18">
        <v>0</v>
      </c>
      <c r="BA1293" s="18">
        <v>0</v>
      </c>
      <c r="BB1293" s="76" t="s">
        <v>1601</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66001004</v>
      </c>
      <c r="D1294" s="20" t="s">
        <v>1602</v>
      </c>
      <c r="E1294" s="19">
        <v>1</v>
      </c>
      <c r="F1294" s="19">
        <v>66001004</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96001004</v>
      </c>
      <c r="AS1294" s="19" t="s">
        <v>162</v>
      </c>
      <c r="AT1294" s="20" t="s">
        <v>163</v>
      </c>
      <c r="AU1294" s="19" t="s">
        <v>1517</v>
      </c>
      <c r="AV1294" s="19">
        <v>0</v>
      </c>
      <c r="AW1294" s="19">
        <v>66001004</v>
      </c>
      <c r="AX1294" s="20" t="s">
        <v>164</v>
      </c>
      <c r="AY1294" s="20" t="s">
        <v>162</v>
      </c>
      <c r="AZ1294" s="18">
        <v>0</v>
      </c>
      <c r="BA1294" s="18">
        <v>0</v>
      </c>
      <c r="BB1294" s="76" t="s">
        <v>1603</v>
      </c>
      <c r="BC1294" s="19">
        <v>0</v>
      </c>
      <c r="BD1294" s="16">
        <v>0</v>
      </c>
      <c r="BE1294" s="19">
        <v>0</v>
      </c>
      <c r="BF1294" s="19">
        <v>0</v>
      </c>
      <c r="BG1294" s="19">
        <v>0</v>
      </c>
      <c r="BH1294" s="19">
        <v>0</v>
      </c>
      <c r="BI1294" s="14">
        <v>0</v>
      </c>
      <c r="BJ1294" s="11">
        <v>1</v>
      </c>
      <c r="BK1294" s="11">
        <v>0</v>
      </c>
      <c r="BL1294" s="11">
        <v>0</v>
      </c>
      <c r="BM1294" s="11">
        <v>0</v>
      </c>
      <c r="BN1294" s="11">
        <v>0</v>
      </c>
      <c r="BO1294" s="11">
        <v>0</v>
      </c>
      <c r="BP1294" s="11">
        <v>0</v>
      </c>
      <c r="BQ1294" s="46">
        <v>0</v>
      </c>
    </row>
    <row r="1295" spans="3:69" ht="20.100000000000001" customHeight="1">
      <c r="C1295" s="11">
        <v>66001005</v>
      </c>
      <c r="D1295" s="12" t="s">
        <v>1604</v>
      </c>
      <c r="E1295" s="11">
        <v>1</v>
      </c>
      <c r="F1295" s="11">
        <v>66001005</v>
      </c>
      <c r="G1295" s="11">
        <v>0</v>
      </c>
      <c r="H1295" s="11">
        <v>0</v>
      </c>
      <c r="I1295" s="19">
        <v>1</v>
      </c>
      <c r="J1295" s="19">
        <v>0</v>
      </c>
      <c r="K1295" s="11">
        <v>0</v>
      </c>
      <c r="L1295" s="11">
        <v>0</v>
      </c>
      <c r="M1295" s="11">
        <v>0</v>
      </c>
      <c r="N1295" s="11">
        <v>1</v>
      </c>
      <c r="O1295" s="11">
        <v>0</v>
      </c>
      <c r="P1295" s="11">
        <v>0</v>
      </c>
      <c r="Q1295" s="11">
        <v>0</v>
      </c>
      <c r="R1295" s="11">
        <v>0</v>
      </c>
      <c r="S1295" s="11">
        <v>0</v>
      </c>
      <c r="T1295" s="16">
        <v>1</v>
      </c>
      <c r="U1295" s="11">
        <v>2</v>
      </c>
      <c r="V1295" s="11">
        <v>0</v>
      </c>
      <c r="W1295" s="11">
        <v>0</v>
      </c>
      <c r="X1295" s="11">
        <v>0</v>
      </c>
      <c r="Y1295" s="11">
        <v>1</v>
      </c>
      <c r="Z1295" s="11">
        <v>0</v>
      </c>
      <c r="AA1295" s="11">
        <v>0</v>
      </c>
      <c r="AB1295" s="19">
        <v>0</v>
      </c>
      <c r="AC1295" s="11">
        <v>0</v>
      </c>
      <c r="AD1295" s="11">
        <v>18</v>
      </c>
      <c r="AE1295" s="11">
        <v>1</v>
      </c>
      <c r="AF1295" s="11">
        <v>3</v>
      </c>
      <c r="AG1295" s="11">
        <v>2</v>
      </c>
      <c r="AH1295" s="11">
        <v>0</v>
      </c>
      <c r="AI1295" s="11">
        <v>1</v>
      </c>
      <c r="AJ1295" s="11">
        <v>1.6</v>
      </c>
      <c r="AK1295" s="11">
        <v>0</v>
      </c>
      <c r="AL1295" s="11">
        <v>0</v>
      </c>
      <c r="AM1295" s="11">
        <v>0</v>
      </c>
      <c r="AN1295" s="11">
        <v>0.25</v>
      </c>
      <c r="AO1295" s="11">
        <v>3000</v>
      </c>
      <c r="AP1295" s="11">
        <v>0.1</v>
      </c>
      <c r="AQ1295" s="11">
        <v>0</v>
      </c>
      <c r="AR1295" s="11">
        <v>0</v>
      </c>
      <c r="AS1295" s="11">
        <v>96001005</v>
      </c>
      <c r="AT1295" s="12" t="s">
        <v>201</v>
      </c>
      <c r="AU1295" s="19" t="s">
        <v>1517</v>
      </c>
      <c r="AV1295" s="11" t="s">
        <v>162</v>
      </c>
      <c r="AW1295" s="11">
        <v>66001005</v>
      </c>
      <c r="AX1295" s="12" t="s">
        <v>164</v>
      </c>
      <c r="AY1295" s="11">
        <v>0</v>
      </c>
      <c r="AZ1295" s="11">
        <v>0</v>
      </c>
      <c r="BA1295" s="11">
        <v>0</v>
      </c>
      <c r="BB1295" s="37" t="s">
        <v>1605</v>
      </c>
      <c r="BC1295" s="11">
        <v>0</v>
      </c>
      <c r="BD1295" s="16">
        <v>0</v>
      </c>
      <c r="BE1295" s="11">
        <v>0</v>
      </c>
      <c r="BF1295" s="11">
        <v>0</v>
      </c>
      <c r="BG1295" s="11">
        <v>0</v>
      </c>
      <c r="BH1295" s="11">
        <v>0</v>
      </c>
      <c r="BI1295" s="14">
        <v>0</v>
      </c>
      <c r="BJ1295" s="11">
        <v>1</v>
      </c>
      <c r="BK1295" s="11">
        <v>0</v>
      </c>
      <c r="BL1295" s="11">
        <v>0</v>
      </c>
      <c r="BM1295" s="11">
        <v>0</v>
      </c>
      <c r="BN1295" s="11">
        <v>0</v>
      </c>
      <c r="BO1295" s="11">
        <v>0</v>
      </c>
      <c r="BP1295" s="11">
        <v>0</v>
      </c>
      <c r="BQ1295" s="46">
        <v>0</v>
      </c>
    </row>
    <row r="1296" spans="3:69" ht="20.100000000000001" customHeight="1">
      <c r="C1296" s="19">
        <v>66001006</v>
      </c>
      <c r="D1296" s="20" t="s">
        <v>1606</v>
      </c>
      <c r="E1296" s="19">
        <v>1</v>
      </c>
      <c r="F1296" s="19">
        <v>66001006</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0</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96001006</v>
      </c>
      <c r="AS1296" s="19" t="s">
        <v>162</v>
      </c>
      <c r="AT1296" s="20" t="s">
        <v>163</v>
      </c>
      <c r="AU1296" s="19" t="s">
        <v>1517</v>
      </c>
      <c r="AV1296" s="19">
        <v>0</v>
      </c>
      <c r="AW1296" s="19">
        <v>66001006</v>
      </c>
      <c r="AX1296" s="20" t="s">
        <v>164</v>
      </c>
      <c r="AY1296" s="20" t="s">
        <v>162</v>
      </c>
      <c r="AZ1296" s="18">
        <v>0</v>
      </c>
      <c r="BA1296" s="18">
        <v>0</v>
      </c>
      <c r="BB1296" s="76" t="s">
        <v>1607</v>
      </c>
      <c r="BC1296" s="19">
        <v>0</v>
      </c>
      <c r="BD1296" s="16">
        <v>0</v>
      </c>
      <c r="BE1296" s="19">
        <v>0</v>
      </c>
      <c r="BF1296" s="19">
        <v>0</v>
      </c>
      <c r="BG1296" s="19">
        <v>0</v>
      </c>
      <c r="BH1296" s="19">
        <v>0</v>
      </c>
      <c r="BI1296" s="14">
        <v>0</v>
      </c>
      <c r="BJ1296" s="11">
        <v>1</v>
      </c>
      <c r="BK1296" s="11">
        <v>0</v>
      </c>
      <c r="BL1296" s="11">
        <v>0</v>
      </c>
      <c r="BM1296" s="11">
        <v>0</v>
      </c>
      <c r="BN1296" s="11">
        <v>0</v>
      </c>
      <c r="BO1296" s="11">
        <v>0</v>
      </c>
      <c r="BP1296" s="11">
        <v>0</v>
      </c>
      <c r="BQ1296" s="46">
        <v>0</v>
      </c>
    </row>
    <row r="1297" spans="3:69" ht="20.100000000000001" customHeight="1">
      <c r="C1297" s="19">
        <v>66001007</v>
      </c>
      <c r="D1297" s="12" t="s">
        <v>1608</v>
      </c>
      <c r="E1297" s="19">
        <v>1</v>
      </c>
      <c r="F1297" s="19">
        <v>66001007</v>
      </c>
      <c r="G1297" s="11">
        <v>0</v>
      </c>
      <c r="H1297" s="11">
        <v>0</v>
      </c>
      <c r="I1297" s="19">
        <v>1</v>
      </c>
      <c r="J1297" s="19">
        <v>0</v>
      </c>
      <c r="K1297" s="11">
        <v>0</v>
      </c>
      <c r="L1297" s="11">
        <v>0</v>
      </c>
      <c r="M1297" s="11">
        <v>0</v>
      </c>
      <c r="N1297" s="11">
        <v>1</v>
      </c>
      <c r="O1297" s="11">
        <v>0</v>
      </c>
      <c r="P1297" s="11">
        <v>0</v>
      </c>
      <c r="Q1297" s="11">
        <v>0</v>
      </c>
      <c r="R1297" s="11">
        <v>0</v>
      </c>
      <c r="S1297" s="11">
        <v>0</v>
      </c>
      <c r="T1297" s="16">
        <v>1</v>
      </c>
      <c r="U1297" s="11">
        <v>2</v>
      </c>
      <c r="V1297" s="11">
        <v>0</v>
      </c>
      <c r="W1297" s="11">
        <v>2.75</v>
      </c>
      <c r="X1297" s="11">
        <v>0</v>
      </c>
      <c r="Y1297" s="11">
        <v>0</v>
      </c>
      <c r="Z1297" s="11">
        <v>0</v>
      </c>
      <c r="AA1297" s="11">
        <v>0</v>
      </c>
      <c r="AB1297" s="19">
        <v>0</v>
      </c>
      <c r="AC1297" s="11">
        <v>0</v>
      </c>
      <c r="AD1297" s="11">
        <v>15</v>
      </c>
      <c r="AE1297" s="11">
        <v>0</v>
      </c>
      <c r="AF1297" s="11">
        <v>0</v>
      </c>
      <c r="AG1297" s="11">
        <v>7</v>
      </c>
      <c r="AH1297" s="11">
        <v>0</v>
      </c>
      <c r="AI1297" s="11">
        <v>0</v>
      </c>
      <c r="AJ1297" s="11">
        <v>6</v>
      </c>
      <c r="AK1297" s="11">
        <v>0</v>
      </c>
      <c r="AL1297" s="11">
        <v>0</v>
      </c>
      <c r="AM1297" s="11">
        <v>0</v>
      </c>
      <c r="AN1297" s="11">
        <v>0.25</v>
      </c>
      <c r="AO1297" s="11">
        <v>1000</v>
      </c>
      <c r="AP1297" s="11">
        <v>0</v>
      </c>
      <c r="AQ1297" s="11">
        <v>0</v>
      </c>
      <c r="AR1297" s="11">
        <v>0</v>
      </c>
      <c r="AS1297" s="11" t="s">
        <v>162</v>
      </c>
      <c r="AT1297" s="12" t="s">
        <v>201</v>
      </c>
      <c r="AU1297" s="11" t="s">
        <v>965</v>
      </c>
      <c r="AV1297" s="11" t="s">
        <v>162</v>
      </c>
      <c r="AW1297" s="11" t="s">
        <v>1056</v>
      </c>
      <c r="AX1297" s="12" t="s">
        <v>164</v>
      </c>
      <c r="AY1297" s="11">
        <v>0</v>
      </c>
      <c r="AZ1297" s="18">
        <v>0</v>
      </c>
      <c r="BA1297" s="18">
        <v>0</v>
      </c>
      <c r="BB1297" s="37" t="s">
        <v>1609</v>
      </c>
      <c r="BC1297" s="11">
        <v>0</v>
      </c>
      <c r="BD1297" s="16">
        <v>0</v>
      </c>
      <c r="BE1297" s="11">
        <v>0</v>
      </c>
      <c r="BF1297" s="11">
        <v>0</v>
      </c>
      <c r="BG1297" s="11">
        <v>0</v>
      </c>
      <c r="BH1297" s="11">
        <v>0</v>
      </c>
      <c r="BI1297" s="14">
        <v>0</v>
      </c>
      <c r="BJ1297" s="11">
        <v>0</v>
      </c>
      <c r="BK1297" s="11">
        <v>0</v>
      </c>
      <c r="BL1297" s="11">
        <v>0</v>
      </c>
      <c r="BM1297" s="11">
        <v>0</v>
      </c>
      <c r="BN1297" s="11">
        <v>0</v>
      </c>
      <c r="BO1297" s="11">
        <v>0</v>
      </c>
      <c r="BP1297" s="11">
        <v>0</v>
      </c>
      <c r="BQ1297" s="46">
        <v>0</v>
      </c>
    </row>
    <row r="1298" spans="3:69" ht="19.5" customHeight="1">
      <c r="C1298" s="19">
        <v>66001008</v>
      </c>
      <c r="D1298" s="20" t="s">
        <v>1610</v>
      </c>
      <c r="E1298" s="16">
        <v>1</v>
      </c>
      <c r="F1298" s="19">
        <v>66001008</v>
      </c>
      <c r="G1298" s="19">
        <v>0</v>
      </c>
      <c r="H1298" s="18">
        <v>0</v>
      </c>
      <c r="I1298" s="19">
        <v>1</v>
      </c>
      <c r="J1298" s="19">
        <v>0</v>
      </c>
      <c r="K1298" s="16">
        <v>0</v>
      </c>
      <c r="L1298" s="19">
        <v>0</v>
      </c>
      <c r="M1298" s="19">
        <v>0</v>
      </c>
      <c r="N1298" s="19">
        <v>1</v>
      </c>
      <c r="O1298" s="19">
        <v>0</v>
      </c>
      <c r="P1298" s="19">
        <v>0</v>
      </c>
      <c r="Q1298" s="19">
        <v>0</v>
      </c>
      <c r="R1298" s="11">
        <v>0</v>
      </c>
      <c r="S1298" s="18">
        <v>0</v>
      </c>
      <c r="T1298" s="16">
        <v>1</v>
      </c>
      <c r="U1298" s="19">
        <v>2</v>
      </c>
      <c r="V1298" s="19">
        <v>0</v>
      </c>
      <c r="W1298" s="19">
        <v>2.5</v>
      </c>
      <c r="X1298" s="19">
        <v>0</v>
      </c>
      <c r="Y1298" s="19">
        <v>0</v>
      </c>
      <c r="Z1298" s="19">
        <v>0</v>
      </c>
      <c r="AA1298" s="19">
        <v>0</v>
      </c>
      <c r="AB1298" s="19">
        <v>0</v>
      </c>
      <c r="AC1298" s="19">
        <v>0</v>
      </c>
      <c r="AD1298" s="19">
        <v>15</v>
      </c>
      <c r="AE1298" s="19">
        <v>1</v>
      </c>
      <c r="AF1298" s="19">
        <v>3</v>
      </c>
      <c r="AG1298" s="11">
        <v>2</v>
      </c>
      <c r="AH1298" s="11">
        <v>1</v>
      </c>
      <c r="AI1298" s="11">
        <v>0</v>
      </c>
      <c r="AJ1298" s="11">
        <v>6</v>
      </c>
      <c r="AK1298" s="19">
        <v>0</v>
      </c>
      <c r="AL1298" s="19">
        <v>0</v>
      </c>
      <c r="AM1298" s="19">
        <v>0</v>
      </c>
      <c r="AN1298" s="19">
        <v>0.75</v>
      </c>
      <c r="AO1298" s="19">
        <v>3000</v>
      </c>
      <c r="AP1298" s="19">
        <v>0.75</v>
      </c>
      <c r="AQ1298" s="19">
        <v>0</v>
      </c>
      <c r="AR1298" s="11">
        <v>0</v>
      </c>
      <c r="AS1298" s="19" t="s">
        <v>162</v>
      </c>
      <c r="AT1298" s="20" t="s">
        <v>901</v>
      </c>
      <c r="AU1298" s="19" t="s">
        <v>902</v>
      </c>
      <c r="AV1298" s="19">
        <v>10000006</v>
      </c>
      <c r="AW1298" s="19">
        <v>66001008</v>
      </c>
      <c r="AX1298" s="20" t="s">
        <v>164</v>
      </c>
      <c r="AY1298" s="20">
        <v>0</v>
      </c>
      <c r="AZ1298" s="18">
        <v>0</v>
      </c>
      <c r="BA1298" s="18">
        <v>0</v>
      </c>
      <c r="BB1298" s="76" t="s">
        <v>1611</v>
      </c>
      <c r="BC1298" s="19">
        <v>0</v>
      </c>
      <c r="BD1298" s="16">
        <v>0</v>
      </c>
      <c r="BE1298" s="19">
        <v>0</v>
      </c>
      <c r="BF1298" s="19">
        <v>0</v>
      </c>
      <c r="BG1298" s="19">
        <v>0</v>
      </c>
      <c r="BH1298" s="19">
        <v>0</v>
      </c>
      <c r="BI1298" s="14">
        <v>0</v>
      </c>
      <c r="BJ1298" s="11">
        <v>0</v>
      </c>
      <c r="BK1298" s="11">
        <v>0</v>
      </c>
      <c r="BL1298" s="11">
        <v>0</v>
      </c>
      <c r="BM1298" s="11">
        <v>0</v>
      </c>
      <c r="BN1298" s="11">
        <v>0</v>
      </c>
      <c r="BO1298" s="11">
        <v>0</v>
      </c>
      <c r="BP1298" s="11">
        <v>0</v>
      </c>
      <c r="BQ1298" s="46">
        <v>0</v>
      </c>
    </row>
    <row r="1299" spans="3:69" ht="19.5" customHeight="1">
      <c r="C1299" s="19">
        <v>66001009</v>
      </c>
      <c r="D1299" s="20" t="s">
        <v>1612</v>
      </c>
      <c r="E1299" s="16">
        <v>1</v>
      </c>
      <c r="F1299" s="19">
        <v>66001009</v>
      </c>
      <c r="G1299" s="19">
        <v>0</v>
      </c>
      <c r="H1299" s="18">
        <v>0</v>
      </c>
      <c r="I1299" s="19">
        <v>1</v>
      </c>
      <c r="J1299" s="19">
        <v>0</v>
      </c>
      <c r="K1299" s="16">
        <v>0</v>
      </c>
      <c r="L1299" s="19">
        <v>0</v>
      </c>
      <c r="M1299" s="19">
        <v>0</v>
      </c>
      <c r="N1299" s="19">
        <v>1</v>
      </c>
      <c r="O1299" s="19">
        <v>0</v>
      </c>
      <c r="P1299" s="19">
        <v>0</v>
      </c>
      <c r="Q1299" s="19">
        <v>0</v>
      </c>
      <c r="R1299" s="11">
        <v>0</v>
      </c>
      <c r="S1299" s="18">
        <v>0</v>
      </c>
      <c r="T1299" s="16">
        <v>1</v>
      </c>
      <c r="U1299" s="19">
        <v>2</v>
      </c>
      <c r="V1299" s="19">
        <v>0</v>
      </c>
      <c r="W1299" s="19">
        <v>2</v>
      </c>
      <c r="X1299" s="19">
        <v>0</v>
      </c>
      <c r="Y1299" s="19">
        <v>0</v>
      </c>
      <c r="Z1299" s="19">
        <v>0</v>
      </c>
      <c r="AA1299" s="19">
        <v>0</v>
      </c>
      <c r="AB1299" s="19">
        <v>0</v>
      </c>
      <c r="AC1299" s="19">
        <v>0</v>
      </c>
      <c r="AD1299" s="19">
        <v>15</v>
      </c>
      <c r="AE1299" s="19">
        <v>1</v>
      </c>
      <c r="AF1299" s="19">
        <v>3</v>
      </c>
      <c r="AG1299" s="11">
        <v>2</v>
      </c>
      <c r="AH1299" s="11">
        <v>1</v>
      </c>
      <c r="AI1299" s="11">
        <v>0</v>
      </c>
      <c r="AJ1299" s="11">
        <v>6</v>
      </c>
      <c r="AK1299" s="19">
        <v>0</v>
      </c>
      <c r="AL1299" s="19">
        <v>0</v>
      </c>
      <c r="AM1299" s="19">
        <v>0</v>
      </c>
      <c r="AN1299" s="19">
        <v>0.75</v>
      </c>
      <c r="AO1299" s="19">
        <v>3000</v>
      </c>
      <c r="AP1299" s="19">
        <v>0.75</v>
      </c>
      <c r="AQ1299" s="19">
        <v>0</v>
      </c>
      <c r="AR1299" s="11">
        <v>0</v>
      </c>
      <c r="AS1299" s="19">
        <v>96001009</v>
      </c>
      <c r="AT1299" s="20" t="s">
        <v>901</v>
      </c>
      <c r="AU1299" s="19" t="s">
        <v>902</v>
      </c>
      <c r="AV1299" s="19">
        <v>10000006</v>
      </c>
      <c r="AW1299" s="19">
        <v>66001009</v>
      </c>
      <c r="AX1299" s="20" t="s">
        <v>164</v>
      </c>
      <c r="AY1299" s="20">
        <v>0</v>
      </c>
      <c r="AZ1299" s="18">
        <v>0</v>
      </c>
      <c r="BA1299" s="18">
        <v>0</v>
      </c>
      <c r="BB1299" s="76" t="s">
        <v>1613</v>
      </c>
      <c r="BC1299" s="19">
        <v>0</v>
      </c>
      <c r="BD1299" s="16">
        <v>0</v>
      </c>
      <c r="BE1299" s="19">
        <v>0</v>
      </c>
      <c r="BF1299" s="19">
        <v>0</v>
      </c>
      <c r="BG1299" s="19">
        <v>0</v>
      </c>
      <c r="BH1299" s="19">
        <v>0</v>
      </c>
      <c r="BI1299" s="14">
        <v>0</v>
      </c>
      <c r="BJ1299" s="11">
        <v>0</v>
      </c>
      <c r="BK1299" s="11">
        <v>0</v>
      </c>
      <c r="BL1299" s="11">
        <v>0</v>
      </c>
      <c r="BM1299" s="11">
        <v>0</v>
      </c>
      <c r="BN1299" s="11">
        <v>0</v>
      </c>
      <c r="BO1299" s="11">
        <v>0</v>
      </c>
      <c r="BP1299" s="11">
        <v>0</v>
      </c>
      <c r="BQ1299" s="46">
        <v>0</v>
      </c>
    </row>
    <row r="1300" spans="3:69" ht="20.100000000000001" customHeight="1">
      <c r="C1300" s="19">
        <v>66001010</v>
      </c>
      <c r="D1300" s="20" t="s">
        <v>583</v>
      </c>
      <c r="E1300" s="19">
        <v>1</v>
      </c>
      <c r="F1300" s="19">
        <v>66001010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0</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96001010</v>
      </c>
      <c r="AS1300" s="19" t="s">
        <v>162</v>
      </c>
      <c r="AT1300" s="20" t="s">
        <v>163</v>
      </c>
      <c r="AU1300" s="19" t="s">
        <v>1517</v>
      </c>
      <c r="AV1300" s="19">
        <v>0</v>
      </c>
      <c r="AW1300" s="19">
        <v>66001010</v>
      </c>
      <c r="AX1300" s="20" t="s">
        <v>164</v>
      </c>
      <c r="AY1300" s="20" t="s">
        <v>162</v>
      </c>
      <c r="AZ1300" s="18">
        <v>0</v>
      </c>
      <c r="BA1300" s="18">
        <v>0</v>
      </c>
      <c r="BB1300" s="76" t="s">
        <v>1614</v>
      </c>
      <c r="BC1300" s="19">
        <v>0</v>
      </c>
      <c r="BD1300" s="16">
        <v>0</v>
      </c>
      <c r="BE1300" s="19">
        <v>0</v>
      </c>
      <c r="BF1300" s="19">
        <v>0</v>
      </c>
      <c r="BG1300" s="19">
        <v>0</v>
      </c>
      <c r="BH1300" s="19">
        <v>0</v>
      </c>
      <c r="BI1300" s="14">
        <v>0</v>
      </c>
      <c r="BJ1300" s="11">
        <v>1</v>
      </c>
      <c r="BK1300" s="11">
        <v>0</v>
      </c>
      <c r="BL1300" s="11">
        <v>0</v>
      </c>
      <c r="BM1300" s="11">
        <v>0</v>
      </c>
      <c r="BN1300" s="11">
        <v>0</v>
      </c>
      <c r="BO1300" s="11">
        <v>0</v>
      </c>
      <c r="BP1300" s="11">
        <v>0</v>
      </c>
      <c r="BQ1300" s="46">
        <v>0</v>
      </c>
    </row>
    <row r="1301" spans="3:69" ht="20.100000000000001" customHeight="1">
      <c r="C1301" s="19">
        <v>66001011</v>
      </c>
      <c r="D1301" s="17" t="s">
        <v>1615</v>
      </c>
      <c r="E1301" s="16">
        <v>1</v>
      </c>
      <c r="F1301" s="19">
        <v>66001011</v>
      </c>
      <c r="G1301" s="16">
        <v>0</v>
      </c>
      <c r="H1301" s="18">
        <v>0</v>
      </c>
      <c r="I1301" s="19">
        <v>1</v>
      </c>
      <c r="J1301" s="19">
        <v>0</v>
      </c>
      <c r="K1301" s="16">
        <v>0</v>
      </c>
      <c r="L1301" s="16">
        <v>0</v>
      </c>
      <c r="M1301" s="16">
        <v>0</v>
      </c>
      <c r="N1301" s="16">
        <v>1</v>
      </c>
      <c r="O1301" s="16">
        <v>0</v>
      </c>
      <c r="P1301" s="16">
        <v>0</v>
      </c>
      <c r="Q1301" s="16">
        <v>0</v>
      </c>
      <c r="R1301" s="11">
        <v>0</v>
      </c>
      <c r="S1301" s="16">
        <v>0</v>
      </c>
      <c r="T1301" s="16">
        <v>1</v>
      </c>
      <c r="U1301" s="16">
        <v>2</v>
      </c>
      <c r="V1301" s="16">
        <v>0</v>
      </c>
      <c r="W1301" s="16">
        <v>3</v>
      </c>
      <c r="X1301" s="16">
        <v>0</v>
      </c>
      <c r="Y1301" s="16">
        <v>0</v>
      </c>
      <c r="Z1301" s="16">
        <v>0</v>
      </c>
      <c r="AA1301" s="16">
        <v>0</v>
      </c>
      <c r="AB1301" s="19">
        <v>0</v>
      </c>
      <c r="AC1301" s="16">
        <v>0</v>
      </c>
      <c r="AD1301" s="16">
        <v>18</v>
      </c>
      <c r="AE1301" s="16">
        <v>2</v>
      </c>
      <c r="AF1301" s="16" t="s">
        <v>882</v>
      </c>
      <c r="AG1301" s="11">
        <v>2</v>
      </c>
      <c r="AH1301" s="11">
        <v>2</v>
      </c>
      <c r="AI1301" s="11">
        <v>0</v>
      </c>
      <c r="AJ1301" s="11">
        <v>1.5</v>
      </c>
      <c r="AK1301" s="16">
        <v>0</v>
      </c>
      <c r="AL1301" s="16">
        <v>0</v>
      </c>
      <c r="AM1301" s="16">
        <v>0</v>
      </c>
      <c r="AN1301" s="16">
        <v>0.25</v>
      </c>
      <c r="AO1301" s="16">
        <v>3000</v>
      </c>
      <c r="AP1301" s="16">
        <v>0.25</v>
      </c>
      <c r="AQ1301" s="16">
        <v>0</v>
      </c>
      <c r="AR1301" s="11">
        <v>0</v>
      </c>
      <c r="AS1301" s="16" t="s">
        <v>162</v>
      </c>
      <c r="AT1301" s="17" t="s">
        <v>218</v>
      </c>
      <c r="AU1301" s="16" t="s">
        <v>883</v>
      </c>
      <c r="AV1301" s="19">
        <v>10001007</v>
      </c>
      <c r="AW1301" s="19">
        <v>66001011</v>
      </c>
      <c r="AX1301" s="17" t="s">
        <v>164</v>
      </c>
      <c r="AY1301" s="16">
        <v>0</v>
      </c>
      <c r="AZ1301" s="18">
        <v>0</v>
      </c>
      <c r="BA1301" s="18">
        <v>0</v>
      </c>
      <c r="BB1301" s="39" t="s">
        <v>1616</v>
      </c>
      <c r="BC1301" s="16">
        <v>0</v>
      </c>
      <c r="BD1301" s="16">
        <v>0</v>
      </c>
      <c r="BE1301" s="16">
        <v>0</v>
      </c>
      <c r="BF1301" s="16">
        <v>0</v>
      </c>
      <c r="BG1301" s="16">
        <v>0</v>
      </c>
      <c r="BH1301" s="16">
        <v>0</v>
      </c>
      <c r="BI1301" s="14">
        <v>0</v>
      </c>
      <c r="BJ1301" s="11">
        <v>0</v>
      </c>
      <c r="BK1301" s="11">
        <v>0</v>
      </c>
      <c r="BL1301" s="11">
        <v>0</v>
      </c>
      <c r="BM1301" s="11">
        <v>0</v>
      </c>
      <c r="BN1301" s="11">
        <v>0</v>
      </c>
      <c r="BO1301" s="11">
        <v>0</v>
      </c>
      <c r="BP1301" s="11">
        <v>0</v>
      </c>
      <c r="BQ1301" s="46">
        <v>0</v>
      </c>
    </row>
    <row r="1302" spans="3:69" ht="19.5" customHeight="1">
      <c r="C1302" s="63">
        <v>66001012</v>
      </c>
      <c r="D1302" s="62" t="s">
        <v>609</v>
      </c>
      <c r="E1302" s="58">
        <v>1</v>
      </c>
      <c r="F1302" s="63">
        <v>66001012</v>
      </c>
      <c r="G1302" s="63">
        <v>0</v>
      </c>
      <c r="H1302" s="64">
        <v>0</v>
      </c>
      <c r="I1302" s="63">
        <v>1</v>
      </c>
      <c r="J1302" s="63">
        <v>0</v>
      </c>
      <c r="K1302" s="58">
        <v>0</v>
      </c>
      <c r="L1302" s="63">
        <v>0</v>
      </c>
      <c r="M1302" s="63">
        <v>0</v>
      </c>
      <c r="N1302" s="63">
        <v>1</v>
      </c>
      <c r="O1302" s="63">
        <v>0</v>
      </c>
      <c r="P1302" s="63">
        <v>0</v>
      </c>
      <c r="Q1302" s="63">
        <v>0</v>
      </c>
      <c r="R1302" s="66">
        <v>0</v>
      </c>
      <c r="S1302" s="64">
        <v>0</v>
      </c>
      <c r="T1302" s="58">
        <v>1</v>
      </c>
      <c r="U1302" s="63">
        <v>2</v>
      </c>
      <c r="V1302" s="63">
        <v>0</v>
      </c>
      <c r="W1302" s="63">
        <v>2.75</v>
      </c>
      <c r="X1302" s="63">
        <v>0</v>
      </c>
      <c r="Y1302" s="63">
        <v>0</v>
      </c>
      <c r="Z1302" s="63">
        <v>0</v>
      </c>
      <c r="AA1302" s="63">
        <v>0</v>
      </c>
      <c r="AB1302" s="63">
        <v>0</v>
      </c>
      <c r="AC1302" s="63">
        <v>0</v>
      </c>
      <c r="AD1302" s="63">
        <v>15</v>
      </c>
      <c r="AE1302" s="63">
        <v>1</v>
      </c>
      <c r="AF1302" s="63">
        <v>3</v>
      </c>
      <c r="AG1302" s="66">
        <v>2</v>
      </c>
      <c r="AH1302" s="66">
        <v>1</v>
      </c>
      <c r="AI1302" s="11">
        <v>0</v>
      </c>
      <c r="AJ1302" s="66">
        <v>6</v>
      </c>
      <c r="AK1302" s="63">
        <v>0</v>
      </c>
      <c r="AL1302" s="63">
        <v>0</v>
      </c>
      <c r="AM1302" s="63">
        <v>0</v>
      </c>
      <c r="AN1302" s="63">
        <v>0.75</v>
      </c>
      <c r="AO1302" s="63">
        <v>3000</v>
      </c>
      <c r="AP1302" s="63">
        <v>1.5</v>
      </c>
      <c r="AQ1302" s="63">
        <v>0</v>
      </c>
      <c r="AR1302" s="66">
        <v>0</v>
      </c>
      <c r="AS1302" s="63" t="s">
        <v>162</v>
      </c>
      <c r="AT1302" s="62" t="s">
        <v>901</v>
      </c>
      <c r="AU1302" s="63" t="s">
        <v>902</v>
      </c>
      <c r="AV1302" s="63">
        <v>10000006</v>
      </c>
      <c r="AW1302" s="63">
        <v>70405004</v>
      </c>
      <c r="AX1302" s="62" t="s">
        <v>164</v>
      </c>
      <c r="AY1302" s="62">
        <v>0</v>
      </c>
      <c r="AZ1302" s="64">
        <v>0</v>
      </c>
      <c r="BA1302" s="64">
        <v>0</v>
      </c>
      <c r="BB1302" s="86" t="s">
        <v>1617</v>
      </c>
      <c r="BC1302" s="63">
        <v>0</v>
      </c>
      <c r="BD1302" s="58">
        <v>0</v>
      </c>
      <c r="BE1302" s="63">
        <v>0</v>
      </c>
      <c r="BF1302" s="63">
        <v>0</v>
      </c>
      <c r="BG1302" s="63">
        <v>0</v>
      </c>
      <c r="BH1302" s="63">
        <v>0</v>
      </c>
      <c r="BI1302" s="87">
        <v>0</v>
      </c>
      <c r="BJ1302" s="11">
        <v>0</v>
      </c>
      <c r="BK1302" s="11">
        <v>0</v>
      </c>
      <c r="BL1302" s="11">
        <v>0</v>
      </c>
      <c r="BM1302" s="11">
        <v>0</v>
      </c>
      <c r="BN1302" s="11">
        <v>0</v>
      </c>
      <c r="BO1302" s="11">
        <v>0</v>
      </c>
      <c r="BP1302" s="11">
        <v>0</v>
      </c>
      <c r="BQ1302" s="46">
        <v>0</v>
      </c>
    </row>
    <row r="1303" spans="3:69" ht="20.100000000000001" customHeight="1">
      <c r="C1303" s="63">
        <v>66001013</v>
      </c>
      <c r="D1303" s="62" t="s">
        <v>1618</v>
      </c>
      <c r="E1303" s="58">
        <v>1</v>
      </c>
      <c r="F1303" s="63">
        <v>66001013</v>
      </c>
      <c r="G1303" s="63">
        <v>0</v>
      </c>
      <c r="H1303" s="64">
        <v>0</v>
      </c>
      <c r="I1303" s="63">
        <v>1</v>
      </c>
      <c r="J1303" s="63">
        <v>0</v>
      </c>
      <c r="K1303" s="58">
        <v>0</v>
      </c>
      <c r="L1303" s="63">
        <v>0</v>
      </c>
      <c r="M1303" s="63">
        <v>0</v>
      </c>
      <c r="N1303" s="63">
        <v>1</v>
      </c>
      <c r="O1303" s="63">
        <v>1</v>
      </c>
      <c r="P1303" s="63">
        <v>0</v>
      </c>
      <c r="Q1303" s="63">
        <v>0</v>
      </c>
      <c r="R1303" s="66">
        <v>0</v>
      </c>
      <c r="S1303" s="64">
        <v>0</v>
      </c>
      <c r="T1303" s="58">
        <v>1</v>
      </c>
      <c r="U1303" s="63">
        <v>2</v>
      </c>
      <c r="V1303" s="63">
        <v>0</v>
      </c>
      <c r="W1303" s="63">
        <v>0.5</v>
      </c>
      <c r="X1303" s="63">
        <v>0</v>
      </c>
      <c r="Y1303" s="63">
        <v>0</v>
      </c>
      <c r="Z1303" s="63">
        <v>0</v>
      </c>
      <c r="AA1303" s="63">
        <v>0</v>
      </c>
      <c r="AB1303" s="63">
        <v>0</v>
      </c>
      <c r="AC1303" s="63">
        <v>0</v>
      </c>
      <c r="AD1303" s="63">
        <v>9</v>
      </c>
      <c r="AE1303" s="63">
        <v>1</v>
      </c>
      <c r="AF1303" s="63">
        <v>4</v>
      </c>
      <c r="AG1303" s="66">
        <v>9</v>
      </c>
      <c r="AH1303" s="66">
        <v>0</v>
      </c>
      <c r="AI1303" s="11">
        <v>0</v>
      </c>
      <c r="AJ1303" s="66">
        <v>6</v>
      </c>
      <c r="AK1303" s="63">
        <v>0</v>
      </c>
      <c r="AL1303" s="63">
        <v>0</v>
      </c>
      <c r="AM1303" s="63">
        <v>0</v>
      </c>
      <c r="AN1303" s="63">
        <v>0.5</v>
      </c>
      <c r="AO1303" s="63">
        <v>30000</v>
      </c>
      <c r="AP1303" s="63">
        <v>0.5</v>
      </c>
      <c r="AQ1303" s="63">
        <v>0</v>
      </c>
      <c r="AR1303" s="66">
        <v>0</v>
      </c>
      <c r="AS1303" s="63">
        <v>96001013</v>
      </c>
      <c r="AT1303" s="62" t="s">
        <v>163</v>
      </c>
      <c r="AU1303" s="63" t="s">
        <v>868</v>
      </c>
      <c r="AV1303" s="63">
        <v>10000009</v>
      </c>
      <c r="AW1303" s="63">
        <v>70405005</v>
      </c>
      <c r="AX1303" s="62" t="s">
        <v>234</v>
      </c>
      <c r="AY1303" s="62" t="s">
        <v>264</v>
      </c>
      <c r="AZ1303" s="64">
        <v>0</v>
      </c>
      <c r="BA1303" s="64">
        <v>0</v>
      </c>
      <c r="BB1303" s="192" t="s">
        <v>1619</v>
      </c>
      <c r="BC1303" s="63">
        <v>0</v>
      </c>
      <c r="BD1303" s="58">
        <v>0</v>
      </c>
      <c r="BE1303" s="63">
        <v>0</v>
      </c>
      <c r="BF1303" s="63">
        <v>0</v>
      </c>
      <c r="BG1303" s="63">
        <v>0</v>
      </c>
      <c r="BH1303" s="63">
        <v>0</v>
      </c>
      <c r="BI1303" s="87">
        <v>0</v>
      </c>
      <c r="BJ1303" s="11">
        <v>0</v>
      </c>
      <c r="BK1303" s="11">
        <v>0</v>
      </c>
      <c r="BL1303" s="11">
        <v>0</v>
      </c>
      <c r="BM1303" s="11">
        <v>0</v>
      </c>
      <c r="BN1303" s="11">
        <v>0</v>
      </c>
      <c r="BO1303" s="11">
        <v>0</v>
      </c>
      <c r="BP1303" s="11">
        <v>0</v>
      </c>
      <c r="BQ1303" s="46">
        <v>0</v>
      </c>
    </row>
    <row r="1304" spans="3:69" ht="20.100000000000001" customHeight="1">
      <c r="C1304" s="63">
        <v>66001014</v>
      </c>
      <c r="D1304" s="62" t="s">
        <v>1620</v>
      </c>
      <c r="E1304" s="58">
        <v>1</v>
      </c>
      <c r="F1304" s="63">
        <v>66001014</v>
      </c>
      <c r="G1304" s="63">
        <v>0</v>
      </c>
      <c r="H1304" s="64">
        <v>0</v>
      </c>
      <c r="I1304" s="63">
        <v>1</v>
      </c>
      <c r="J1304" s="63">
        <v>0</v>
      </c>
      <c r="K1304" s="58">
        <v>0</v>
      </c>
      <c r="L1304" s="63">
        <v>0</v>
      </c>
      <c r="M1304" s="63">
        <v>0</v>
      </c>
      <c r="N1304" s="63">
        <v>1</v>
      </c>
      <c r="O1304" s="63">
        <v>0</v>
      </c>
      <c r="P1304" s="63">
        <v>0</v>
      </c>
      <c r="Q1304" s="63">
        <v>0</v>
      </c>
      <c r="R1304" s="66">
        <v>0</v>
      </c>
      <c r="S1304" s="64">
        <v>0</v>
      </c>
      <c r="T1304" s="58">
        <v>1</v>
      </c>
      <c r="U1304" s="63">
        <v>2</v>
      </c>
      <c r="V1304" s="63">
        <v>0</v>
      </c>
      <c r="W1304" s="63">
        <v>2</v>
      </c>
      <c r="X1304" s="63">
        <v>0</v>
      </c>
      <c r="Y1304" s="63">
        <v>0</v>
      </c>
      <c r="Z1304" s="63">
        <v>0</v>
      </c>
      <c r="AA1304" s="63">
        <v>0</v>
      </c>
      <c r="AB1304" s="63">
        <v>0</v>
      </c>
      <c r="AC1304" s="63">
        <v>0</v>
      </c>
      <c r="AD1304" s="63">
        <v>12</v>
      </c>
      <c r="AE1304" s="63">
        <v>1</v>
      </c>
      <c r="AF1304" s="63">
        <v>3.5</v>
      </c>
      <c r="AG1304" s="66">
        <v>0</v>
      </c>
      <c r="AH1304" s="66">
        <v>0</v>
      </c>
      <c r="AI1304" s="11">
        <v>0</v>
      </c>
      <c r="AJ1304" s="66">
        <v>4</v>
      </c>
      <c r="AK1304" s="63">
        <v>0</v>
      </c>
      <c r="AL1304" s="63">
        <v>0</v>
      </c>
      <c r="AM1304" s="63">
        <v>0</v>
      </c>
      <c r="AN1304" s="63">
        <v>0.5</v>
      </c>
      <c r="AO1304" s="63">
        <v>3000</v>
      </c>
      <c r="AP1304" s="63">
        <v>0</v>
      </c>
      <c r="AQ1304" s="63">
        <v>0</v>
      </c>
      <c r="AR1304" s="66">
        <v>0</v>
      </c>
      <c r="AS1304" s="63">
        <v>92005001</v>
      </c>
      <c r="AT1304" s="62" t="s">
        <v>163</v>
      </c>
      <c r="AU1304" s="63" t="s">
        <v>353</v>
      </c>
      <c r="AV1304" s="63">
        <v>10000009</v>
      </c>
      <c r="AW1304" s="63">
        <v>70405006</v>
      </c>
      <c r="AX1304" s="62" t="s">
        <v>164</v>
      </c>
      <c r="AY1304" s="62">
        <v>0</v>
      </c>
      <c r="AZ1304" s="64">
        <v>0</v>
      </c>
      <c r="BA1304" s="64">
        <v>0</v>
      </c>
      <c r="BB1304" s="192" t="s">
        <v>1621</v>
      </c>
      <c r="BC1304" s="63">
        <v>0</v>
      </c>
      <c r="BD1304" s="58">
        <v>0</v>
      </c>
      <c r="BE1304" s="63">
        <v>0</v>
      </c>
      <c r="BF1304" s="63">
        <v>0</v>
      </c>
      <c r="BG1304" s="63">
        <v>0</v>
      </c>
      <c r="BH1304" s="63">
        <v>0</v>
      </c>
      <c r="BI1304" s="87">
        <v>0</v>
      </c>
      <c r="BJ1304" s="11">
        <v>0</v>
      </c>
      <c r="BK1304" s="11">
        <v>0</v>
      </c>
      <c r="BL1304" s="11">
        <v>0</v>
      </c>
      <c r="BM1304" s="11">
        <v>0</v>
      </c>
      <c r="BN1304" s="11">
        <v>0</v>
      </c>
      <c r="BO1304" s="11">
        <v>0</v>
      </c>
      <c r="BP1304" s="11">
        <v>0</v>
      </c>
      <c r="BQ1304" s="46">
        <v>0</v>
      </c>
    </row>
    <row r="1305" spans="3:69" ht="20.100000000000001" customHeight="1">
      <c r="C1305" s="63">
        <v>66001015</v>
      </c>
      <c r="D1305" s="62" t="s">
        <v>1622</v>
      </c>
      <c r="E1305" s="58">
        <v>1</v>
      </c>
      <c r="F1305" s="63">
        <v>66001015</v>
      </c>
      <c r="G1305" s="63">
        <v>0</v>
      </c>
      <c r="H1305" s="64">
        <v>0</v>
      </c>
      <c r="I1305" s="63">
        <v>1</v>
      </c>
      <c r="J1305" s="63">
        <v>0</v>
      </c>
      <c r="K1305" s="58">
        <v>0</v>
      </c>
      <c r="L1305" s="63">
        <v>0</v>
      </c>
      <c r="M1305" s="63">
        <v>0</v>
      </c>
      <c r="N1305" s="63">
        <v>2</v>
      </c>
      <c r="O1305" s="63">
        <v>1</v>
      </c>
      <c r="P1305" s="63">
        <v>0.05</v>
      </c>
      <c r="Q1305" s="63">
        <v>0</v>
      </c>
      <c r="R1305" s="66">
        <v>0</v>
      </c>
      <c r="S1305" s="64">
        <v>0</v>
      </c>
      <c r="T1305" s="58">
        <v>1</v>
      </c>
      <c r="U1305" s="63">
        <v>2</v>
      </c>
      <c r="V1305" s="63">
        <v>0</v>
      </c>
      <c r="W1305" s="63">
        <v>1.8</v>
      </c>
      <c r="X1305" s="63">
        <v>700</v>
      </c>
      <c r="Y1305" s="63">
        <v>0</v>
      </c>
      <c r="Z1305" s="63">
        <v>0</v>
      </c>
      <c r="AA1305" s="63">
        <v>0</v>
      </c>
      <c r="AB1305" s="63">
        <v>1</v>
      </c>
      <c r="AC1305" s="63">
        <v>0</v>
      </c>
      <c r="AD1305" s="63">
        <v>10</v>
      </c>
      <c r="AE1305" s="63">
        <v>1</v>
      </c>
      <c r="AF1305" s="63">
        <v>1</v>
      </c>
      <c r="AG1305" s="66">
        <v>2</v>
      </c>
      <c r="AH1305" s="66">
        <v>2</v>
      </c>
      <c r="AI1305" s="11">
        <v>0</v>
      </c>
      <c r="AJ1305" s="66">
        <v>4</v>
      </c>
      <c r="AK1305" s="63">
        <v>0</v>
      </c>
      <c r="AL1305" s="63">
        <v>0</v>
      </c>
      <c r="AM1305" s="63">
        <v>0</v>
      </c>
      <c r="AN1305" s="63">
        <v>0.5</v>
      </c>
      <c r="AO1305" s="63">
        <v>30000</v>
      </c>
      <c r="AP1305" s="63">
        <v>0.5</v>
      </c>
      <c r="AQ1305" s="63">
        <v>5</v>
      </c>
      <c r="AR1305" s="66">
        <v>0</v>
      </c>
      <c r="AS1305" s="63">
        <v>92003001</v>
      </c>
      <c r="AT1305" s="62" t="s">
        <v>163</v>
      </c>
      <c r="AU1305" s="63" t="s">
        <v>360</v>
      </c>
      <c r="AV1305" s="63">
        <v>10003002</v>
      </c>
      <c r="AW1305" s="63">
        <v>70405009</v>
      </c>
      <c r="AX1305" s="62" t="s">
        <v>384</v>
      </c>
      <c r="AY1305" s="62">
        <v>0</v>
      </c>
      <c r="AZ1305" s="64">
        <v>0</v>
      </c>
      <c r="BA1305" s="64">
        <v>0</v>
      </c>
      <c r="BB1305" s="192" t="s">
        <v>1623</v>
      </c>
      <c r="BC1305" s="63">
        <v>0</v>
      </c>
      <c r="BD1305" s="58">
        <v>0</v>
      </c>
      <c r="BE1305" s="63">
        <v>0</v>
      </c>
      <c r="BF1305" s="63">
        <v>0</v>
      </c>
      <c r="BG1305" s="63">
        <v>0</v>
      </c>
      <c r="BH1305" s="63">
        <v>0</v>
      </c>
      <c r="BI1305" s="87">
        <v>0</v>
      </c>
      <c r="BJ1305" s="11">
        <v>0</v>
      </c>
      <c r="BK1305" s="11">
        <v>0</v>
      </c>
      <c r="BL1305" s="11">
        <v>0</v>
      </c>
      <c r="BM1305" s="11">
        <v>0</v>
      </c>
      <c r="BN1305" s="11">
        <v>0</v>
      </c>
      <c r="BO1305" s="11">
        <v>0</v>
      </c>
      <c r="BP1305" s="11">
        <v>0</v>
      </c>
      <c r="BQ1305" s="46">
        <v>0</v>
      </c>
    </row>
    <row r="1306" spans="3:69" ht="20.100000000000001" customHeight="1">
      <c r="C1306" s="63">
        <v>66001016</v>
      </c>
      <c r="D1306" s="62" t="s">
        <v>1624</v>
      </c>
      <c r="E1306" s="58">
        <v>1</v>
      </c>
      <c r="F1306" s="63">
        <v>66001016</v>
      </c>
      <c r="G1306" s="63">
        <v>0</v>
      </c>
      <c r="H1306" s="64">
        <v>0</v>
      </c>
      <c r="I1306" s="63">
        <v>1</v>
      </c>
      <c r="J1306" s="63">
        <v>0</v>
      </c>
      <c r="K1306" s="58">
        <v>0</v>
      </c>
      <c r="L1306" s="63">
        <v>0</v>
      </c>
      <c r="M1306" s="63">
        <v>0</v>
      </c>
      <c r="N1306" s="63">
        <v>1</v>
      </c>
      <c r="O1306" s="63">
        <v>0</v>
      </c>
      <c r="P1306" s="63">
        <v>0</v>
      </c>
      <c r="Q1306" s="63">
        <v>0</v>
      </c>
      <c r="R1306" s="66">
        <v>0</v>
      </c>
      <c r="S1306" s="64">
        <v>0</v>
      </c>
      <c r="T1306" s="58">
        <v>1</v>
      </c>
      <c r="U1306" s="63">
        <v>2</v>
      </c>
      <c r="V1306" s="63">
        <v>0</v>
      </c>
      <c r="W1306" s="63">
        <v>0.75</v>
      </c>
      <c r="X1306" s="63">
        <v>0</v>
      </c>
      <c r="Y1306" s="63">
        <v>0</v>
      </c>
      <c r="Z1306" s="63">
        <v>0</v>
      </c>
      <c r="AA1306" s="63">
        <v>0</v>
      </c>
      <c r="AB1306" s="63">
        <v>0</v>
      </c>
      <c r="AC1306" s="63">
        <v>0</v>
      </c>
      <c r="AD1306" s="63">
        <v>24</v>
      </c>
      <c r="AE1306" s="63">
        <v>1</v>
      </c>
      <c r="AF1306" s="63">
        <v>4</v>
      </c>
      <c r="AG1306" s="66">
        <v>2</v>
      </c>
      <c r="AH1306" s="66">
        <v>1</v>
      </c>
      <c r="AI1306" s="11">
        <v>0</v>
      </c>
      <c r="AJ1306" s="66">
        <v>6</v>
      </c>
      <c r="AK1306" s="63">
        <v>0</v>
      </c>
      <c r="AL1306" s="63">
        <v>0</v>
      </c>
      <c r="AM1306" s="63">
        <v>0</v>
      </c>
      <c r="AN1306" s="63">
        <v>0.5</v>
      </c>
      <c r="AO1306" s="63">
        <v>9000</v>
      </c>
      <c r="AP1306" s="63">
        <v>0.5</v>
      </c>
      <c r="AQ1306" s="63">
        <v>0</v>
      </c>
      <c r="AR1306" s="66">
        <v>0</v>
      </c>
      <c r="AS1306" s="63">
        <v>92002002</v>
      </c>
      <c r="AT1306" s="62" t="s">
        <v>905</v>
      </c>
      <c r="AU1306" s="63" t="s">
        <v>868</v>
      </c>
      <c r="AV1306" s="63">
        <v>10002001</v>
      </c>
      <c r="AW1306" s="63">
        <v>70405008</v>
      </c>
      <c r="AX1306" s="62" t="s">
        <v>234</v>
      </c>
      <c r="AY1306" s="62" t="s">
        <v>264</v>
      </c>
      <c r="AZ1306" s="64">
        <v>0</v>
      </c>
      <c r="BA1306" s="64">
        <v>0</v>
      </c>
      <c r="BB1306" s="86" t="s">
        <v>1625</v>
      </c>
      <c r="BC1306" s="63">
        <v>0</v>
      </c>
      <c r="BD1306" s="58">
        <v>0</v>
      </c>
      <c r="BE1306" s="63">
        <v>0</v>
      </c>
      <c r="BF1306" s="63">
        <v>0</v>
      </c>
      <c r="BG1306" s="63">
        <v>0</v>
      </c>
      <c r="BH1306" s="63">
        <v>0</v>
      </c>
      <c r="BI1306" s="87">
        <v>0</v>
      </c>
      <c r="BJ1306" s="11">
        <v>0</v>
      </c>
      <c r="BK1306" s="11">
        <v>0</v>
      </c>
      <c r="BL1306" s="11">
        <v>0</v>
      </c>
      <c r="BM1306" s="11">
        <v>0</v>
      </c>
      <c r="BN1306" s="11">
        <v>0</v>
      </c>
      <c r="BO1306" s="11">
        <v>0</v>
      </c>
      <c r="BP1306" s="11">
        <v>0</v>
      </c>
      <c r="BQ1306" s="46">
        <v>0</v>
      </c>
    </row>
    <row r="1307" spans="3:69" ht="20.100000000000001" customHeight="1">
      <c r="C1307" s="63">
        <v>66001017</v>
      </c>
      <c r="D1307" s="57" t="s">
        <v>1626</v>
      </c>
      <c r="E1307" s="63">
        <v>1</v>
      </c>
      <c r="F1307" s="63">
        <v>66001017</v>
      </c>
      <c r="G1307" s="63">
        <v>0</v>
      </c>
      <c r="H1307" s="64">
        <v>0</v>
      </c>
      <c r="I1307" s="63">
        <v>1</v>
      </c>
      <c r="J1307" s="63">
        <v>0</v>
      </c>
      <c r="K1307" s="63">
        <v>0</v>
      </c>
      <c r="L1307" s="58">
        <v>0</v>
      </c>
      <c r="M1307" s="58">
        <v>0</v>
      </c>
      <c r="N1307" s="58">
        <v>1</v>
      </c>
      <c r="O1307" s="58">
        <v>0</v>
      </c>
      <c r="P1307" s="58">
        <v>0</v>
      </c>
      <c r="Q1307" s="58">
        <v>0</v>
      </c>
      <c r="R1307" s="66">
        <v>0</v>
      </c>
      <c r="S1307" s="58">
        <v>0</v>
      </c>
      <c r="T1307" s="58">
        <v>1</v>
      </c>
      <c r="U1307" s="58">
        <v>2</v>
      </c>
      <c r="V1307" s="58">
        <v>0</v>
      </c>
      <c r="W1307" s="58">
        <v>0</v>
      </c>
      <c r="X1307" s="58">
        <v>0</v>
      </c>
      <c r="Y1307" s="58">
        <v>0</v>
      </c>
      <c r="Z1307" s="58">
        <v>0</v>
      </c>
      <c r="AA1307" s="58">
        <v>0</v>
      </c>
      <c r="AB1307" s="58">
        <v>0</v>
      </c>
      <c r="AC1307" s="58">
        <v>0</v>
      </c>
      <c r="AD1307" s="58">
        <v>15</v>
      </c>
      <c r="AE1307" s="58">
        <v>0</v>
      </c>
      <c r="AF1307" s="58">
        <v>0</v>
      </c>
      <c r="AG1307" s="66">
        <v>0</v>
      </c>
      <c r="AH1307" s="66">
        <v>0</v>
      </c>
      <c r="AI1307" s="11">
        <v>0</v>
      </c>
      <c r="AJ1307" s="66">
        <f>G67+AJ7539</f>
        <v>60010602</v>
      </c>
      <c r="AK1307" s="58">
        <v>0</v>
      </c>
      <c r="AL1307" s="58">
        <v>0</v>
      </c>
      <c r="AM1307" s="58">
        <v>0</v>
      </c>
      <c r="AN1307" s="63">
        <v>0.5</v>
      </c>
      <c r="AO1307" s="58">
        <v>3000</v>
      </c>
      <c r="AP1307" s="58">
        <v>0.5</v>
      </c>
      <c r="AQ1307" s="58">
        <v>0</v>
      </c>
      <c r="AR1307" s="66">
        <v>0</v>
      </c>
      <c r="AS1307" s="58" t="s">
        <v>162</v>
      </c>
      <c r="AT1307" s="57" t="s">
        <v>163</v>
      </c>
      <c r="AU1307" s="58" t="s">
        <v>360</v>
      </c>
      <c r="AV1307" s="63">
        <v>0</v>
      </c>
      <c r="AW1307" s="63">
        <v>21101051</v>
      </c>
      <c r="AX1307" s="57" t="s">
        <v>745</v>
      </c>
      <c r="AY1307" s="342" t="s">
        <v>1627</v>
      </c>
      <c r="AZ1307" s="64">
        <v>0</v>
      </c>
      <c r="BA1307" s="64">
        <v>0</v>
      </c>
      <c r="BB1307" s="81" t="s">
        <v>1628</v>
      </c>
      <c r="BC1307" s="58">
        <v>0</v>
      </c>
      <c r="BD1307" s="58">
        <v>0</v>
      </c>
      <c r="BE1307" s="58">
        <v>0</v>
      </c>
      <c r="BF1307" s="58">
        <v>0</v>
      </c>
      <c r="BG1307" s="58">
        <v>0</v>
      </c>
      <c r="BH1307" s="58">
        <v>0</v>
      </c>
      <c r="BI1307" s="87">
        <v>0</v>
      </c>
      <c r="BJ1307" s="11">
        <v>0</v>
      </c>
      <c r="BK1307" s="11">
        <v>0</v>
      </c>
      <c r="BL1307" s="11">
        <v>0</v>
      </c>
      <c r="BM1307" s="11">
        <v>0</v>
      </c>
      <c r="BN1307" s="11">
        <v>0</v>
      </c>
      <c r="BO1307" s="11">
        <v>0</v>
      </c>
      <c r="BP1307" s="11">
        <v>0</v>
      </c>
      <c r="BQ1307" s="46">
        <v>0</v>
      </c>
    </row>
    <row r="1308" spans="3:69" ht="20.100000000000001" customHeight="1">
      <c r="C1308" s="63">
        <v>66001018</v>
      </c>
      <c r="D1308" s="62" t="s">
        <v>1629</v>
      </c>
      <c r="E1308" s="58">
        <v>1</v>
      </c>
      <c r="F1308" s="63">
        <v>66001018</v>
      </c>
      <c r="G1308" s="63">
        <v>0</v>
      </c>
      <c r="H1308" s="64">
        <v>0</v>
      </c>
      <c r="I1308" s="63">
        <v>1</v>
      </c>
      <c r="J1308" s="63">
        <v>0</v>
      </c>
      <c r="K1308" s="58">
        <v>0</v>
      </c>
      <c r="L1308" s="63">
        <v>0</v>
      </c>
      <c r="M1308" s="63">
        <v>0</v>
      </c>
      <c r="N1308" s="63">
        <v>2</v>
      </c>
      <c r="O1308" s="63">
        <v>3</v>
      </c>
      <c r="P1308" s="63">
        <v>0.05</v>
      </c>
      <c r="Q1308" s="63">
        <v>0</v>
      </c>
      <c r="R1308" s="66">
        <v>0</v>
      </c>
      <c r="S1308" s="64">
        <v>0</v>
      </c>
      <c r="T1308" s="58">
        <v>1</v>
      </c>
      <c r="U1308" s="63">
        <v>2</v>
      </c>
      <c r="V1308" s="63">
        <v>0</v>
      </c>
      <c r="W1308" s="63">
        <v>1.8</v>
      </c>
      <c r="X1308" s="63">
        <v>700</v>
      </c>
      <c r="Y1308" s="63">
        <v>0</v>
      </c>
      <c r="Z1308" s="63">
        <v>0</v>
      </c>
      <c r="AA1308" s="63">
        <v>0</v>
      </c>
      <c r="AB1308" s="63">
        <v>1</v>
      </c>
      <c r="AC1308" s="63">
        <v>0</v>
      </c>
      <c r="AD1308" s="63">
        <v>10</v>
      </c>
      <c r="AE1308" s="63">
        <v>1</v>
      </c>
      <c r="AF1308" s="63">
        <v>1</v>
      </c>
      <c r="AG1308" s="66">
        <v>2</v>
      </c>
      <c r="AH1308" s="66">
        <v>2</v>
      </c>
      <c r="AI1308" s="11">
        <v>0</v>
      </c>
      <c r="AJ1308" s="66">
        <v>4</v>
      </c>
      <c r="AK1308" s="63">
        <v>0</v>
      </c>
      <c r="AL1308" s="63">
        <v>0</v>
      </c>
      <c r="AM1308" s="63">
        <v>0</v>
      </c>
      <c r="AN1308" s="63">
        <v>0.5</v>
      </c>
      <c r="AO1308" s="63">
        <v>30000</v>
      </c>
      <c r="AP1308" s="63">
        <v>0.5</v>
      </c>
      <c r="AQ1308" s="63">
        <v>10</v>
      </c>
      <c r="AR1308" s="66">
        <v>0</v>
      </c>
      <c r="AS1308" s="63">
        <v>93000208</v>
      </c>
      <c r="AT1308" s="62" t="s">
        <v>163</v>
      </c>
      <c r="AU1308" s="63" t="s">
        <v>360</v>
      </c>
      <c r="AV1308" s="63">
        <v>10003002</v>
      </c>
      <c r="AW1308" s="63">
        <v>21100020</v>
      </c>
      <c r="AX1308" s="62" t="s">
        <v>384</v>
      </c>
      <c r="AY1308" s="62">
        <v>0</v>
      </c>
      <c r="AZ1308" s="64">
        <v>0</v>
      </c>
      <c r="BA1308" s="64">
        <v>0</v>
      </c>
      <c r="BB1308" s="192" t="s">
        <v>1630</v>
      </c>
      <c r="BC1308" s="63">
        <v>0</v>
      </c>
      <c r="BD1308" s="58">
        <v>0</v>
      </c>
      <c r="BE1308" s="63">
        <v>0</v>
      </c>
      <c r="BF1308" s="63">
        <v>0</v>
      </c>
      <c r="BG1308" s="63">
        <v>0</v>
      </c>
      <c r="BH1308" s="63">
        <v>0</v>
      </c>
      <c r="BI1308" s="87">
        <v>0</v>
      </c>
      <c r="BJ1308" s="11">
        <v>1</v>
      </c>
      <c r="BK1308" s="11">
        <v>0</v>
      </c>
      <c r="BL1308" s="11">
        <v>0</v>
      </c>
      <c r="BM1308" s="11">
        <v>0</v>
      </c>
      <c r="BN1308" s="11">
        <v>0</v>
      </c>
      <c r="BO1308" s="11">
        <v>0</v>
      </c>
      <c r="BP1308" s="11">
        <v>0</v>
      </c>
      <c r="BQ1308" s="46">
        <v>0</v>
      </c>
    </row>
    <row r="1309" spans="3:69" ht="20.100000000000001" customHeight="1">
      <c r="C1309" s="63">
        <v>66001019</v>
      </c>
      <c r="D1309" s="57" t="s">
        <v>1631</v>
      </c>
      <c r="E1309" s="58">
        <v>1</v>
      </c>
      <c r="F1309" s="63">
        <v>66001019</v>
      </c>
      <c r="G1309" s="58">
        <v>0</v>
      </c>
      <c r="H1309" s="64">
        <v>0</v>
      </c>
      <c r="I1309" s="63">
        <v>1</v>
      </c>
      <c r="J1309" s="63">
        <v>0</v>
      </c>
      <c r="K1309" s="58">
        <v>0</v>
      </c>
      <c r="L1309" s="58">
        <v>0</v>
      </c>
      <c r="M1309" s="58">
        <v>0</v>
      </c>
      <c r="N1309" s="58">
        <v>2</v>
      </c>
      <c r="O1309" s="58">
        <v>12</v>
      </c>
      <c r="P1309" s="58">
        <v>1</v>
      </c>
      <c r="Q1309" s="58">
        <v>0</v>
      </c>
      <c r="R1309" s="66">
        <v>0</v>
      </c>
      <c r="S1309" s="58">
        <v>0</v>
      </c>
      <c r="T1309" s="58">
        <v>1</v>
      </c>
      <c r="U1309" s="58">
        <v>2</v>
      </c>
      <c r="V1309" s="58">
        <v>0</v>
      </c>
      <c r="W1309" s="63">
        <v>0</v>
      </c>
      <c r="X1309" s="63">
        <v>0</v>
      </c>
      <c r="Y1309" s="58">
        <v>0</v>
      </c>
      <c r="Z1309" s="58">
        <v>0</v>
      </c>
      <c r="AA1309" s="58">
        <v>0</v>
      </c>
      <c r="AB1309" s="58">
        <v>1</v>
      </c>
      <c r="AC1309" s="58">
        <v>0</v>
      </c>
      <c r="AD1309" s="58">
        <v>60</v>
      </c>
      <c r="AE1309" s="58">
        <v>1</v>
      </c>
      <c r="AF1309" s="58">
        <v>10</v>
      </c>
      <c r="AG1309" s="66">
        <v>0</v>
      </c>
      <c r="AH1309" s="66">
        <v>0</v>
      </c>
      <c r="AI1309" s="11">
        <v>0</v>
      </c>
      <c r="AJ1309" s="66">
        <v>0</v>
      </c>
      <c r="AK1309" s="58">
        <v>0</v>
      </c>
      <c r="AL1309" s="58">
        <v>0</v>
      </c>
      <c r="AM1309" s="58">
        <v>0</v>
      </c>
      <c r="AN1309" s="58">
        <v>1</v>
      </c>
      <c r="AO1309" s="58">
        <v>50000</v>
      </c>
      <c r="AP1309" s="58">
        <v>0</v>
      </c>
      <c r="AQ1309" s="58">
        <v>0</v>
      </c>
      <c r="AR1309" s="66">
        <v>90503002</v>
      </c>
      <c r="AS1309" s="58">
        <v>90503002</v>
      </c>
      <c r="AT1309" s="57" t="s">
        <v>162</v>
      </c>
      <c r="AU1309" s="58">
        <v>0</v>
      </c>
      <c r="AV1309" s="63">
        <v>0</v>
      </c>
      <c r="AW1309" s="63">
        <v>0</v>
      </c>
      <c r="AX1309" s="57" t="s">
        <v>1364</v>
      </c>
      <c r="AY1309" s="58">
        <v>0</v>
      </c>
      <c r="AZ1309" s="64">
        <v>0</v>
      </c>
      <c r="BA1309" s="64">
        <v>0</v>
      </c>
      <c r="BB1309" s="81" t="s">
        <v>1632</v>
      </c>
      <c r="BC1309" s="58">
        <v>0</v>
      </c>
      <c r="BD1309" s="58">
        <v>0</v>
      </c>
      <c r="BE1309" s="58">
        <v>0</v>
      </c>
      <c r="BF1309" s="58">
        <v>0</v>
      </c>
      <c r="BG1309" s="58">
        <v>0</v>
      </c>
      <c r="BH1309" s="58">
        <v>0</v>
      </c>
      <c r="BI1309" s="87">
        <v>0</v>
      </c>
      <c r="BJ1309" s="11">
        <v>1</v>
      </c>
      <c r="BK1309" s="11">
        <v>0</v>
      </c>
      <c r="BL1309" s="11">
        <v>0</v>
      </c>
      <c r="BM1309" s="11">
        <v>0</v>
      </c>
      <c r="BN1309" s="11">
        <v>0</v>
      </c>
      <c r="BO1309" s="11">
        <v>0</v>
      </c>
      <c r="BP1309" s="11">
        <v>0</v>
      </c>
      <c r="BQ1309" s="46">
        <v>0</v>
      </c>
    </row>
    <row r="1310" spans="3:69" ht="19.5" customHeight="1">
      <c r="C1310" s="19">
        <v>66001020</v>
      </c>
      <c r="D1310" s="20" t="s">
        <v>1633</v>
      </c>
      <c r="E1310" s="16">
        <v>0</v>
      </c>
      <c r="F1310" s="19">
        <v>62022401</v>
      </c>
      <c r="G1310" s="19">
        <v>0</v>
      </c>
      <c r="H1310" s="18">
        <v>0</v>
      </c>
      <c r="I1310" s="16">
        <v>1</v>
      </c>
      <c r="J1310" s="19">
        <v>0</v>
      </c>
      <c r="K1310" s="16">
        <v>0</v>
      </c>
      <c r="L1310" s="19">
        <v>0</v>
      </c>
      <c r="M1310" s="19">
        <v>0</v>
      </c>
      <c r="N1310" s="19">
        <v>2</v>
      </c>
      <c r="O1310" s="19">
        <v>1</v>
      </c>
      <c r="P1310" s="19">
        <v>1</v>
      </c>
      <c r="Q1310" s="19">
        <v>0</v>
      </c>
      <c r="R1310" s="11">
        <v>0</v>
      </c>
      <c r="S1310" s="18">
        <v>0</v>
      </c>
      <c r="T1310" s="16">
        <v>1</v>
      </c>
      <c r="U1310" s="19">
        <v>2</v>
      </c>
      <c r="V1310" s="19">
        <v>0</v>
      </c>
      <c r="W1310" s="19">
        <v>3</v>
      </c>
      <c r="X1310" s="19">
        <v>0</v>
      </c>
      <c r="Y1310" s="19">
        <v>0</v>
      </c>
      <c r="Z1310" s="19">
        <v>0</v>
      </c>
      <c r="AA1310" s="19">
        <v>0</v>
      </c>
      <c r="AB1310" s="19">
        <v>0</v>
      </c>
      <c r="AC1310" s="19">
        <v>0</v>
      </c>
      <c r="AD1310" s="19">
        <v>1</v>
      </c>
      <c r="AE1310" s="19">
        <v>1</v>
      </c>
      <c r="AF1310" s="19">
        <v>3</v>
      </c>
      <c r="AG1310" s="11">
        <v>2</v>
      </c>
      <c r="AH1310" s="11">
        <v>1</v>
      </c>
      <c r="AI1310" s="11">
        <v>0</v>
      </c>
      <c r="AJ1310" s="11">
        <v>6</v>
      </c>
      <c r="AK1310" s="19">
        <v>0</v>
      </c>
      <c r="AL1310" s="19">
        <v>0</v>
      </c>
      <c r="AM1310" s="19">
        <v>0</v>
      </c>
      <c r="AN1310" s="19">
        <v>0</v>
      </c>
      <c r="AO1310" s="19">
        <v>30000</v>
      </c>
      <c r="AP1310" s="19">
        <v>0</v>
      </c>
      <c r="AQ1310" s="19">
        <v>0</v>
      </c>
      <c r="AR1310" s="11">
        <v>96001014</v>
      </c>
      <c r="AS1310" s="19">
        <v>0</v>
      </c>
      <c r="AT1310" s="20" t="s">
        <v>163</v>
      </c>
      <c r="AU1310" s="19" t="s">
        <v>1008</v>
      </c>
      <c r="AV1310" s="19">
        <v>10003002</v>
      </c>
      <c r="AW1310" s="19">
        <v>21102031</v>
      </c>
      <c r="AX1310" s="20" t="s">
        <v>164</v>
      </c>
      <c r="AY1310" s="20">
        <v>0</v>
      </c>
      <c r="AZ1310" s="18">
        <v>0</v>
      </c>
      <c r="BA1310" s="18">
        <v>0</v>
      </c>
      <c r="BB1310" s="170"/>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68000001</v>
      </c>
      <c r="D1311" s="20" t="s">
        <v>296</v>
      </c>
      <c r="E1311" s="19">
        <v>1</v>
      </c>
      <c r="F1311" s="19">
        <v>68000001</v>
      </c>
      <c r="G1311" s="19">
        <v>0</v>
      </c>
      <c r="H1311" s="18">
        <v>0</v>
      </c>
      <c r="I1311" s="19">
        <v>1</v>
      </c>
      <c r="J1311" s="19">
        <v>0</v>
      </c>
      <c r="K1311" s="19">
        <v>0</v>
      </c>
      <c r="L1311" s="19">
        <v>0</v>
      </c>
      <c r="M1311" s="19">
        <v>0</v>
      </c>
      <c r="N1311" s="19">
        <v>5</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0</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0</v>
      </c>
      <c r="AS1311" s="19" t="s">
        <v>162</v>
      </c>
      <c r="AT1311" s="20" t="s">
        <v>163</v>
      </c>
      <c r="AU1311" s="19">
        <v>0</v>
      </c>
      <c r="AV1311" s="19">
        <v>0</v>
      </c>
      <c r="AW1311" s="19">
        <v>0</v>
      </c>
      <c r="AX1311" s="20" t="s">
        <v>164</v>
      </c>
      <c r="AY1311" s="20" t="s">
        <v>1634</v>
      </c>
      <c r="AZ1311" s="18">
        <v>0</v>
      </c>
      <c r="BA1311" s="18">
        <v>0</v>
      </c>
      <c r="BB1311" s="76" t="s">
        <v>1635</v>
      </c>
      <c r="BC1311" s="19">
        <v>0</v>
      </c>
      <c r="BD1311" s="16">
        <v>0</v>
      </c>
      <c r="BE1311" s="19">
        <v>0</v>
      </c>
      <c r="BF1311" s="19">
        <v>0</v>
      </c>
      <c r="BG1311" s="19">
        <v>0</v>
      </c>
      <c r="BH1311" s="19">
        <v>0</v>
      </c>
      <c r="BI1311" s="14">
        <v>0</v>
      </c>
      <c r="BJ1311" s="11">
        <v>0</v>
      </c>
      <c r="BK1311" s="11">
        <v>0</v>
      </c>
      <c r="BL1311" s="11">
        <v>0</v>
      </c>
      <c r="BM1311" s="11">
        <v>0</v>
      </c>
      <c r="BN1311" s="11">
        <v>0</v>
      </c>
      <c r="BO1311" s="11">
        <v>0</v>
      </c>
      <c r="BP1311" s="11">
        <v>0</v>
      </c>
      <c r="BQ1311" s="46">
        <v>0</v>
      </c>
    </row>
    <row r="1312" spans="3:69" ht="20.100000000000001" customHeight="1">
      <c r="C1312" s="19">
        <v>68000002</v>
      </c>
      <c r="D1312" s="20" t="s">
        <v>1636</v>
      </c>
      <c r="E1312" s="19">
        <v>1</v>
      </c>
      <c r="F1312" s="19">
        <v>68000002</v>
      </c>
      <c r="G1312" s="19">
        <v>0</v>
      </c>
      <c r="H1312" s="18">
        <v>0</v>
      </c>
      <c r="I1312" s="19">
        <v>1</v>
      </c>
      <c r="J1312" s="19">
        <v>0</v>
      </c>
      <c r="K1312" s="19">
        <v>0</v>
      </c>
      <c r="L1312" s="19">
        <v>0</v>
      </c>
      <c r="M1312" s="19">
        <v>0</v>
      </c>
      <c r="N1312" s="19">
        <v>2</v>
      </c>
      <c r="O1312" s="19">
        <v>2</v>
      </c>
      <c r="P1312" s="19">
        <v>0.1</v>
      </c>
      <c r="Q1312" s="19">
        <v>0</v>
      </c>
      <c r="R1312" s="11">
        <v>0</v>
      </c>
      <c r="S1312" s="18">
        <v>0</v>
      </c>
      <c r="T1312" s="16">
        <v>1</v>
      </c>
      <c r="U1312" s="19">
        <v>2</v>
      </c>
      <c r="V1312" s="19">
        <v>0</v>
      </c>
      <c r="W1312" s="19">
        <v>0</v>
      </c>
      <c r="X1312" s="19">
        <v>0</v>
      </c>
      <c r="Y1312" s="19">
        <v>0</v>
      </c>
      <c r="Z1312" s="19">
        <v>0</v>
      </c>
      <c r="AA1312" s="19">
        <v>0</v>
      </c>
      <c r="AB1312" s="19">
        <v>1</v>
      </c>
      <c r="AC1312" s="19">
        <v>0</v>
      </c>
      <c r="AD1312" s="19">
        <v>0</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98000020</v>
      </c>
      <c r="AS1312" s="19" t="s">
        <v>162</v>
      </c>
      <c r="AT1312" s="20" t="s">
        <v>163</v>
      </c>
      <c r="AU1312" s="19">
        <v>0</v>
      </c>
      <c r="AV1312" s="19">
        <v>0</v>
      </c>
      <c r="AW1312" s="19">
        <v>0</v>
      </c>
      <c r="AX1312" s="20" t="s">
        <v>164</v>
      </c>
      <c r="AY1312" s="20" t="s">
        <v>162</v>
      </c>
      <c r="AZ1312" s="18">
        <v>0</v>
      </c>
      <c r="BA1312" s="18">
        <v>0</v>
      </c>
      <c r="BB1312" s="76" t="s">
        <v>1637</v>
      </c>
      <c r="BC1312" s="19">
        <v>0</v>
      </c>
      <c r="BD1312" s="16">
        <v>0</v>
      </c>
      <c r="BE1312" s="19">
        <v>0</v>
      </c>
      <c r="BF1312" s="19">
        <v>0</v>
      </c>
      <c r="BG1312" s="19">
        <v>0</v>
      </c>
      <c r="BH1312" s="19">
        <v>0</v>
      </c>
      <c r="BI1312" s="14">
        <v>0</v>
      </c>
      <c r="BJ1312" s="11">
        <v>1</v>
      </c>
      <c r="BK1312" s="11">
        <v>0</v>
      </c>
      <c r="BL1312" s="11">
        <v>0</v>
      </c>
      <c r="BM1312" s="11">
        <v>0</v>
      </c>
      <c r="BN1312" s="11">
        <v>0</v>
      </c>
      <c r="BO1312" s="11">
        <v>0</v>
      </c>
      <c r="BP1312" s="11">
        <v>0</v>
      </c>
      <c r="BQ1312" s="46">
        <v>0</v>
      </c>
    </row>
    <row r="1313" spans="3:69" ht="20.100000000000001" customHeight="1">
      <c r="C1313" s="19">
        <v>68000003</v>
      </c>
      <c r="D1313" s="20" t="s">
        <v>1638</v>
      </c>
      <c r="E1313" s="16">
        <v>1</v>
      </c>
      <c r="F1313" s="19">
        <v>68000003</v>
      </c>
      <c r="G1313" s="16">
        <v>0</v>
      </c>
      <c r="H1313" s="18">
        <v>0</v>
      </c>
      <c r="I1313" s="19">
        <v>1</v>
      </c>
      <c r="J1313" s="19">
        <v>0</v>
      </c>
      <c r="K1313" s="16">
        <v>0</v>
      </c>
      <c r="L1313" s="16">
        <v>0</v>
      </c>
      <c r="M1313" s="16">
        <v>0</v>
      </c>
      <c r="N1313" s="16">
        <v>2</v>
      </c>
      <c r="O1313" s="16">
        <v>1</v>
      </c>
      <c r="P1313" s="16">
        <v>1</v>
      </c>
      <c r="Q1313" s="16">
        <v>0</v>
      </c>
      <c r="R1313" s="11">
        <v>0</v>
      </c>
      <c r="S1313" s="16">
        <v>0</v>
      </c>
      <c r="T1313" s="16">
        <v>0</v>
      </c>
      <c r="U1313" s="16">
        <v>1</v>
      </c>
      <c r="V1313" s="16">
        <v>0</v>
      </c>
      <c r="W1313" s="16">
        <v>0.2</v>
      </c>
      <c r="X1313" s="19">
        <v>0</v>
      </c>
      <c r="Y1313" s="16">
        <v>0</v>
      </c>
      <c r="Z1313" s="16">
        <v>0</v>
      </c>
      <c r="AA1313" s="16">
        <v>0</v>
      </c>
      <c r="AB1313" s="16">
        <v>1</v>
      </c>
      <c r="AC1313" s="16">
        <v>0</v>
      </c>
      <c r="AD1313" s="16">
        <v>0</v>
      </c>
      <c r="AE1313" s="16">
        <v>2</v>
      </c>
      <c r="AF1313" s="16" t="s">
        <v>182</v>
      </c>
      <c r="AG1313" s="11">
        <v>2</v>
      </c>
      <c r="AH1313" s="11">
        <v>0</v>
      </c>
      <c r="AI1313" s="11">
        <v>0</v>
      </c>
      <c r="AJ1313" s="11">
        <v>3</v>
      </c>
      <c r="AK1313" s="16">
        <v>0</v>
      </c>
      <c r="AL1313" s="16">
        <v>0</v>
      </c>
      <c r="AM1313" s="16">
        <v>0</v>
      </c>
      <c r="AN1313" s="16">
        <v>0</v>
      </c>
      <c r="AO1313" s="16">
        <v>1000</v>
      </c>
      <c r="AP1313" s="16">
        <v>0</v>
      </c>
      <c r="AQ1313" s="16">
        <v>0</v>
      </c>
      <c r="AR1313" s="11">
        <v>0</v>
      </c>
      <c r="AS1313" s="16" t="s">
        <v>162</v>
      </c>
      <c r="AT1313" s="20" t="s">
        <v>163</v>
      </c>
      <c r="AU1313" s="16">
        <v>0</v>
      </c>
      <c r="AV1313" s="19">
        <v>0</v>
      </c>
      <c r="AW1313" s="15">
        <v>0</v>
      </c>
      <c r="AX1313" s="17" t="s">
        <v>164</v>
      </c>
      <c r="AY1313" s="16">
        <v>0</v>
      </c>
      <c r="AZ1313" s="18">
        <v>0</v>
      </c>
      <c r="BA1313" s="18">
        <v>0</v>
      </c>
      <c r="BB1313" s="76" t="s">
        <v>1639</v>
      </c>
      <c r="BC1313" s="16">
        <v>0</v>
      </c>
      <c r="BD1313" s="16">
        <v>0</v>
      </c>
      <c r="BE1313" s="16">
        <v>0</v>
      </c>
      <c r="BF1313" s="16">
        <v>0</v>
      </c>
      <c r="BG1313" s="16">
        <v>0</v>
      </c>
      <c r="BH1313" s="16">
        <v>0</v>
      </c>
      <c r="BI1313" s="14">
        <v>0</v>
      </c>
      <c r="BJ1313" s="11">
        <v>0</v>
      </c>
      <c r="BK1313" s="11">
        <v>0</v>
      </c>
      <c r="BL1313" s="11">
        <v>0</v>
      </c>
      <c r="BM1313" s="11">
        <v>0</v>
      </c>
      <c r="BN1313" s="11">
        <v>0</v>
      </c>
      <c r="BO1313" s="11">
        <v>0</v>
      </c>
      <c r="BP1313" s="11">
        <v>0</v>
      </c>
      <c r="BQ1313" s="46">
        <v>0</v>
      </c>
    </row>
    <row r="1314" spans="3:69" ht="20.100000000000001" customHeight="1">
      <c r="C1314" s="19">
        <v>68000004</v>
      </c>
      <c r="D1314" s="20" t="s">
        <v>1640</v>
      </c>
      <c r="E1314" s="19">
        <v>1</v>
      </c>
      <c r="F1314" s="19">
        <v>68000004</v>
      </c>
      <c r="G1314" s="16">
        <v>0</v>
      </c>
      <c r="H1314" s="18">
        <v>0</v>
      </c>
      <c r="I1314" s="19">
        <v>1</v>
      </c>
      <c r="J1314" s="19">
        <v>0</v>
      </c>
      <c r="K1314" s="19">
        <v>0</v>
      </c>
      <c r="L1314" s="16">
        <v>0</v>
      </c>
      <c r="M1314" s="16">
        <v>0</v>
      </c>
      <c r="N1314" s="16">
        <v>1</v>
      </c>
      <c r="O1314" s="16">
        <v>1</v>
      </c>
      <c r="P1314" s="16">
        <v>0.05</v>
      </c>
      <c r="Q1314" s="16">
        <v>0</v>
      </c>
      <c r="R1314" s="11">
        <v>0</v>
      </c>
      <c r="S1314" s="16">
        <v>0</v>
      </c>
      <c r="T1314" s="16">
        <v>1</v>
      </c>
      <c r="U1314" s="16">
        <v>2</v>
      </c>
      <c r="V1314" s="16">
        <v>0</v>
      </c>
      <c r="W1314" s="16">
        <v>0</v>
      </c>
      <c r="X1314" s="16">
        <v>0</v>
      </c>
      <c r="Y1314" s="16">
        <v>0</v>
      </c>
      <c r="Z1314" s="16">
        <v>0</v>
      </c>
      <c r="AA1314" s="16">
        <v>0</v>
      </c>
      <c r="AB1314" s="16">
        <v>1</v>
      </c>
      <c r="AC1314" s="16">
        <v>68000008</v>
      </c>
      <c r="AD1314" s="16">
        <v>30</v>
      </c>
      <c r="AE1314" s="16">
        <v>0</v>
      </c>
      <c r="AF1314" s="16">
        <v>0</v>
      </c>
      <c r="AG1314" s="11">
        <v>2</v>
      </c>
      <c r="AH1314" s="11">
        <v>2</v>
      </c>
      <c r="AI1314" s="11">
        <v>0</v>
      </c>
      <c r="AJ1314" s="11">
        <v>1.5</v>
      </c>
      <c r="AK1314" s="16">
        <v>0</v>
      </c>
      <c r="AL1314" s="16">
        <v>0</v>
      </c>
      <c r="AM1314" s="16">
        <v>0</v>
      </c>
      <c r="AN1314" s="16">
        <v>0.5</v>
      </c>
      <c r="AO1314" s="16">
        <v>3000</v>
      </c>
      <c r="AP1314" s="16">
        <v>0.5</v>
      </c>
      <c r="AQ1314" s="16">
        <v>0</v>
      </c>
      <c r="AR1314" s="11">
        <v>0</v>
      </c>
      <c r="AS1314" s="16" t="s">
        <v>162</v>
      </c>
      <c r="AT1314" s="17" t="s">
        <v>163</v>
      </c>
      <c r="AU1314" s="16" t="s">
        <v>360</v>
      </c>
      <c r="AV1314" s="19">
        <v>0</v>
      </c>
      <c r="AW1314" s="19">
        <v>21101051</v>
      </c>
      <c r="AX1314" s="17" t="s">
        <v>745</v>
      </c>
      <c r="AY1314" s="332" t="s">
        <v>1641</v>
      </c>
      <c r="AZ1314" s="18">
        <v>0</v>
      </c>
      <c r="BA1314" s="18">
        <v>0</v>
      </c>
      <c r="BB1314" s="39" t="s">
        <v>1642</v>
      </c>
      <c r="BC1314" s="16">
        <v>0</v>
      </c>
      <c r="BD1314" s="16">
        <v>0</v>
      </c>
      <c r="BE1314" s="16">
        <v>0</v>
      </c>
      <c r="BF1314" s="16">
        <v>0</v>
      </c>
      <c r="BG1314" s="16">
        <v>0</v>
      </c>
      <c r="BH1314" s="16">
        <v>0</v>
      </c>
      <c r="BI1314" s="14">
        <v>0</v>
      </c>
      <c r="BJ1314" s="11">
        <v>0</v>
      </c>
      <c r="BK1314" s="11">
        <v>0</v>
      </c>
      <c r="BL1314" s="11">
        <v>0</v>
      </c>
      <c r="BM1314" s="11">
        <v>0</v>
      </c>
      <c r="BN1314" s="11">
        <v>0</v>
      </c>
      <c r="BO1314" s="11">
        <v>0</v>
      </c>
      <c r="BP1314" s="11">
        <v>0</v>
      </c>
      <c r="BQ1314" s="46">
        <v>0</v>
      </c>
    </row>
    <row r="1315" spans="3:69" ht="20.100000000000001" customHeight="1">
      <c r="C1315" s="19">
        <v>68000005</v>
      </c>
      <c r="D1315" s="20" t="s">
        <v>1643</v>
      </c>
      <c r="E1315" s="19">
        <v>1</v>
      </c>
      <c r="F1315" s="19">
        <v>68000005</v>
      </c>
      <c r="G1315" s="19">
        <v>0</v>
      </c>
      <c r="H1315" s="18">
        <v>0</v>
      </c>
      <c r="I1315" s="19">
        <v>1</v>
      </c>
      <c r="J1315" s="19">
        <v>0</v>
      </c>
      <c r="K1315" s="19">
        <v>0</v>
      </c>
      <c r="L1315" s="19">
        <v>0</v>
      </c>
      <c r="M1315" s="19">
        <v>0</v>
      </c>
      <c r="N1315" s="19">
        <v>2</v>
      </c>
      <c r="O1315" s="19">
        <v>3</v>
      </c>
      <c r="P1315" s="19">
        <v>0.05</v>
      </c>
      <c r="Q1315" s="19">
        <v>0</v>
      </c>
      <c r="R1315" s="11">
        <v>0</v>
      </c>
      <c r="S1315" s="18">
        <v>0</v>
      </c>
      <c r="T1315" s="16">
        <v>1</v>
      </c>
      <c r="U1315" s="19">
        <v>2</v>
      </c>
      <c r="V1315" s="19">
        <v>0</v>
      </c>
      <c r="W1315" s="19">
        <v>0</v>
      </c>
      <c r="X1315" s="19">
        <v>0</v>
      </c>
      <c r="Y1315" s="19">
        <v>0</v>
      </c>
      <c r="Z1315" s="19">
        <v>0</v>
      </c>
      <c r="AA1315" s="19">
        <v>0</v>
      </c>
      <c r="AB1315" s="19">
        <v>1</v>
      </c>
      <c r="AC1315" s="19">
        <v>0</v>
      </c>
      <c r="AD1315" s="19">
        <v>1</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98000050</v>
      </c>
      <c r="AS1315" s="19" t="s">
        <v>162</v>
      </c>
      <c r="AT1315" s="20" t="s">
        <v>163</v>
      </c>
      <c r="AU1315" s="19">
        <v>0</v>
      </c>
      <c r="AV1315" s="19">
        <v>0</v>
      </c>
      <c r="AW1315" s="19">
        <v>0</v>
      </c>
      <c r="AX1315" s="20" t="s">
        <v>164</v>
      </c>
      <c r="AY1315" s="20" t="s">
        <v>162</v>
      </c>
      <c r="AZ1315" s="18">
        <v>0</v>
      </c>
      <c r="BA1315" s="18">
        <v>0</v>
      </c>
      <c r="BB1315" s="76" t="s">
        <v>1644</v>
      </c>
      <c r="BC1315" s="19">
        <v>0</v>
      </c>
      <c r="BD1315" s="16">
        <v>0</v>
      </c>
      <c r="BE1315" s="19">
        <v>0</v>
      </c>
      <c r="BF1315" s="19">
        <v>0</v>
      </c>
      <c r="BG1315" s="19">
        <v>0</v>
      </c>
      <c r="BH1315" s="19">
        <v>0</v>
      </c>
      <c r="BI1315" s="14">
        <v>0</v>
      </c>
      <c r="BJ1315" s="11">
        <v>1</v>
      </c>
      <c r="BK1315" s="11">
        <v>0</v>
      </c>
      <c r="BL1315" s="11">
        <v>0</v>
      </c>
      <c r="BM1315" s="11">
        <v>0</v>
      </c>
      <c r="BN1315" s="11">
        <v>0</v>
      </c>
      <c r="BO1315" s="11">
        <v>0</v>
      </c>
      <c r="BP1315" s="11">
        <v>0</v>
      </c>
      <c r="BQ1315" s="46">
        <v>0</v>
      </c>
    </row>
    <row r="1316" spans="3:69" ht="20.100000000000001" customHeight="1">
      <c r="C1316" s="19">
        <v>68000006</v>
      </c>
      <c r="D1316" s="20" t="s">
        <v>1645</v>
      </c>
      <c r="E1316" s="19">
        <v>1</v>
      </c>
      <c r="F1316" s="19">
        <v>68000006</v>
      </c>
      <c r="G1316" s="19">
        <v>0</v>
      </c>
      <c r="H1316" s="18">
        <v>0</v>
      </c>
      <c r="I1316" s="19">
        <v>1</v>
      </c>
      <c r="J1316" s="19">
        <v>0</v>
      </c>
      <c r="K1316" s="19">
        <v>0</v>
      </c>
      <c r="L1316" s="19">
        <v>0</v>
      </c>
      <c r="M1316" s="19">
        <v>0</v>
      </c>
      <c r="N1316" s="19">
        <v>2</v>
      </c>
      <c r="O1316" s="19">
        <v>1</v>
      </c>
      <c r="P1316" s="19">
        <v>0.05</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7</v>
      </c>
      <c r="AH1316" s="11">
        <v>0</v>
      </c>
      <c r="AI1316" s="11">
        <v>0</v>
      </c>
      <c r="AJ1316" s="11">
        <v>0</v>
      </c>
      <c r="AK1316" s="19">
        <v>0</v>
      </c>
      <c r="AL1316" s="19">
        <v>0</v>
      </c>
      <c r="AM1316" s="19">
        <v>0</v>
      </c>
      <c r="AN1316" s="19">
        <v>0</v>
      </c>
      <c r="AO1316" s="19">
        <v>1000</v>
      </c>
      <c r="AP1316" s="19">
        <v>0</v>
      </c>
      <c r="AQ1316" s="19">
        <v>0</v>
      </c>
      <c r="AR1316" s="11">
        <v>0</v>
      </c>
      <c r="AS1316" s="11">
        <v>98000060</v>
      </c>
      <c r="AT1316" s="20" t="s">
        <v>163</v>
      </c>
      <c r="AU1316" s="19">
        <v>0</v>
      </c>
      <c r="AV1316" s="19">
        <v>0</v>
      </c>
      <c r="AW1316" s="19">
        <v>0</v>
      </c>
      <c r="AX1316" s="20" t="s">
        <v>164</v>
      </c>
      <c r="AY1316" s="20" t="s">
        <v>162</v>
      </c>
      <c r="AZ1316" s="18">
        <v>0</v>
      </c>
      <c r="BA1316" s="18">
        <v>0</v>
      </c>
      <c r="BB1316" s="76" t="s">
        <v>1646</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68000007</v>
      </c>
      <c r="D1317" s="20" t="s">
        <v>286</v>
      </c>
      <c r="E1317" s="19">
        <v>1</v>
      </c>
      <c r="F1317" s="19">
        <v>68000007</v>
      </c>
      <c r="G1317" s="19">
        <v>0</v>
      </c>
      <c r="H1317" s="18">
        <v>0</v>
      </c>
      <c r="I1317" s="19">
        <v>1</v>
      </c>
      <c r="J1317" s="19">
        <v>0</v>
      </c>
      <c r="K1317" s="19">
        <v>0</v>
      </c>
      <c r="L1317" s="19">
        <v>0</v>
      </c>
      <c r="M1317" s="19">
        <v>0</v>
      </c>
      <c r="N1317" s="19">
        <v>2</v>
      </c>
      <c r="O1317" s="19">
        <v>1</v>
      </c>
      <c r="P1317" s="19">
        <v>0.05</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98000070</v>
      </c>
      <c r="AS1317" s="19" t="s">
        <v>162</v>
      </c>
      <c r="AT1317" s="20" t="s">
        <v>163</v>
      </c>
      <c r="AU1317" s="19">
        <v>0</v>
      </c>
      <c r="AV1317" s="19">
        <v>0</v>
      </c>
      <c r="AW1317" s="19">
        <v>0</v>
      </c>
      <c r="AX1317" s="20" t="s">
        <v>164</v>
      </c>
      <c r="AY1317" s="20" t="s">
        <v>162</v>
      </c>
      <c r="AZ1317" s="18">
        <v>0</v>
      </c>
      <c r="BA1317" s="18">
        <v>0</v>
      </c>
      <c r="BB1317" s="76" t="s">
        <v>1647</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68000008</v>
      </c>
      <c r="D1318" s="20" t="s">
        <v>1648</v>
      </c>
      <c r="E1318" s="16">
        <v>1</v>
      </c>
      <c r="F1318" s="19">
        <v>68000008</v>
      </c>
      <c r="G1318" s="19">
        <v>0</v>
      </c>
      <c r="H1318" s="18">
        <v>0</v>
      </c>
      <c r="I1318" s="19">
        <v>1</v>
      </c>
      <c r="J1318" s="19">
        <v>0</v>
      </c>
      <c r="K1318" s="19">
        <v>0</v>
      </c>
      <c r="L1318" s="16">
        <v>0</v>
      </c>
      <c r="M1318" s="16">
        <v>0</v>
      </c>
      <c r="N1318" s="16">
        <v>5</v>
      </c>
      <c r="O1318" s="16">
        <v>0</v>
      </c>
      <c r="P1318" s="16">
        <v>0</v>
      </c>
      <c r="Q1318" s="16">
        <v>0</v>
      </c>
      <c r="R1318" s="11">
        <v>0</v>
      </c>
      <c r="S1318" s="16">
        <v>0</v>
      </c>
      <c r="T1318" s="16">
        <v>1</v>
      </c>
      <c r="U1318" s="16">
        <v>2</v>
      </c>
      <c r="V1318" s="16">
        <v>0</v>
      </c>
      <c r="W1318" s="19">
        <v>0</v>
      </c>
      <c r="X1318" s="19">
        <v>0</v>
      </c>
      <c r="Y1318" s="16">
        <v>0</v>
      </c>
      <c r="Z1318" s="16">
        <v>0</v>
      </c>
      <c r="AA1318" s="16">
        <v>0</v>
      </c>
      <c r="AB1318" s="16">
        <v>0</v>
      </c>
      <c r="AC1318" s="16">
        <v>0</v>
      </c>
      <c r="AD1318" s="16">
        <v>9</v>
      </c>
      <c r="AE1318" s="16">
        <v>2</v>
      </c>
      <c r="AF1318" s="16" t="s">
        <v>171</v>
      </c>
      <c r="AG1318" s="11">
        <v>2</v>
      </c>
      <c r="AH1318" s="11">
        <v>0</v>
      </c>
      <c r="AI1318" s="11">
        <v>0</v>
      </c>
      <c r="AJ1318" s="11">
        <v>0</v>
      </c>
      <c r="AK1318" s="16">
        <v>0</v>
      </c>
      <c r="AL1318" s="16">
        <v>0</v>
      </c>
      <c r="AM1318" s="16">
        <v>0</v>
      </c>
      <c r="AN1318" s="16">
        <v>0.5</v>
      </c>
      <c r="AO1318" s="16">
        <v>3000</v>
      </c>
      <c r="AP1318" s="16">
        <v>0</v>
      </c>
      <c r="AQ1318" s="16">
        <v>0</v>
      </c>
      <c r="AR1318" s="11">
        <v>0</v>
      </c>
      <c r="AS1318" s="16" t="s">
        <v>162</v>
      </c>
      <c r="AT1318" s="20" t="s">
        <v>163</v>
      </c>
      <c r="AU1318" s="16">
        <v>0</v>
      </c>
      <c r="AV1318" s="19">
        <v>0</v>
      </c>
      <c r="AW1318" s="19">
        <v>0</v>
      </c>
      <c r="AX1318" s="17" t="s">
        <v>164</v>
      </c>
      <c r="AY1318" s="16" t="s">
        <v>1649</v>
      </c>
      <c r="AZ1318" s="18">
        <v>0</v>
      </c>
      <c r="BA1318" s="18">
        <v>0</v>
      </c>
      <c r="BB1318" s="76" t="s">
        <v>1650</v>
      </c>
      <c r="BC1318" s="16">
        <v>0</v>
      </c>
      <c r="BD1318" s="16">
        <v>0</v>
      </c>
      <c r="BE1318" s="16">
        <v>0</v>
      </c>
      <c r="BF1318" s="16">
        <v>0</v>
      </c>
      <c r="BG1318" s="16">
        <v>0</v>
      </c>
      <c r="BH1318" s="16">
        <v>0</v>
      </c>
      <c r="BI1318" s="14">
        <v>0</v>
      </c>
      <c r="BJ1318" s="11">
        <v>0</v>
      </c>
      <c r="BK1318" s="11">
        <v>0</v>
      </c>
      <c r="BL1318" s="11">
        <v>0</v>
      </c>
      <c r="BM1318" s="11">
        <v>0</v>
      </c>
      <c r="BN1318" s="11">
        <v>0</v>
      </c>
      <c r="BO1318" s="11">
        <v>0</v>
      </c>
      <c r="BP1318" s="11">
        <v>0</v>
      </c>
      <c r="BQ1318" s="46">
        <v>0</v>
      </c>
    </row>
    <row r="1319" spans="3:69" ht="20.100000000000001" customHeight="1">
      <c r="C1319" s="19">
        <v>68000009</v>
      </c>
      <c r="D1319" s="20" t="s">
        <v>1651</v>
      </c>
      <c r="E1319" s="16">
        <v>1</v>
      </c>
      <c r="F1319" s="19">
        <v>68000009</v>
      </c>
      <c r="G1319" s="19">
        <v>0</v>
      </c>
      <c r="H1319" s="18">
        <v>0</v>
      </c>
      <c r="I1319" s="19">
        <v>1</v>
      </c>
      <c r="J1319" s="19">
        <v>0</v>
      </c>
      <c r="K1319" s="19">
        <v>0</v>
      </c>
      <c r="L1319" s="16">
        <v>0</v>
      </c>
      <c r="M1319" s="16">
        <v>0</v>
      </c>
      <c r="N1319" s="16">
        <v>5</v>
      </c>
      <c r="O1319" s="16">
        <v>0</v>
      </c>
      <c r="P1319" s="16">
        <v>0</v>
      </c>
      <c r="Q1319" s="16">
        <v>0</v>
      </c>
      <c r="R1319" s="11">
        <v>0</v>
      </c>
      <c r="S1319" s="16">
        <v>0</v>
      </c>
      <c r="T1319" s="16">
        <v>1</v>
      </c>
      <c r="U1319" s="16">
        <v>2</v>
      </c>
      <c r="V1319" s="16">
        <v>0</v>
      </c>
      <c r="W1319" s="19">
        <v>0</v>
      </c>
      <c r="X1319" s="19">
        <v>0</v>
      </c>
      <c r="Y1319" s="16">
        <v>0</v>
      </c>
      <c r="Z1319" s="16">
        <v>0</v>
      </c>
      <c r="AA1319" s="16">
        <v>0</v>
      </c>
      <c r="AB1319" s="16">
        <v>0</v>
      </c>
      <c r="AC1319" s="16">
        <v>0</v>
      </c>
      <c r="AD1319" s="16">
        <v>9</v>
      </c>
      <c r="AE1319" s="16">
        <v>2</v>
      </c>
      <c r="AF1319" s="16" t="s">
        <v>171</v>
      </c>
      <c r="AG1319" s="11">
        <v>2</v>
      </c>
      <c r="AH1319" s="11">
        <v>0</v>
      </c>
      <c r="AI1319" s="11">
        <v>0</v>
      </c>
      <c r="AJ1319" s="11">
        <v>0</v>
      </c>
      <c r="AK1319" s="16">
        <v>0</v>
      </c>
      <c r="AL1319" s="16">
        <v>0</v>
      </c>
      <c r="AM1319" s="16">
        <v>0</v>
      </c>
      <c r="AN1319" s="16">
        <v>0.5</v>
      </c>
      <c r="AO1319" s="16">
        <v>3000</v>
      </c>
      <c r="AP1319" s="16">
        <v>0</v>
      </c>
      <c r="AQ1319" s="16">
        <v>0</v>
      </c>
      <c r="AR1319" s="11">
        <v>0</v>
      </c>
      <c r="AS1319" s="16" t="s">
        <v>162</v>
      </c>
      <c r="AT1319" s="20" t="s">
        <v>163</v>
      </c>
      <c r="AU1319" s="16">
        <v>0</v>
      </c>
      <c r="AV1319" s="19">
        <v>0</v>
      </c>
      <c r="AW1319" s="19">
        <v>0</v>
      </c>
      <c r="AX1319" s="17" t="s">
        <v>164</v>
      </c>
      <c r="AY1319" s="16"/>
      <c r="AZ1319" s="18">
        <v>0</v>
      </c>
      <c r="BA1319" s="18">
        <v>0</v>
      </c>
      <c r="BB1319" s="76" t="s">
        <v>1652</v>
      </c>
      <c r="BC1319" s="16">
        <v>0</v>
      </c>
      <c r="BD1319" s="16">
        <v>0</v>
      </c>
      <c r="BE1319" s="16">
        <v>0</v>
      </c>
      <c r="BF1319" s="16">
        <v>0</v>
      </c>
      <c r="BG1319" s="16">
        <v>0</v>
      </c>
      <c r="BH1319" s="16">
        <v>0</v>
      </c>
      <c r="BI1319" s="14">
        <v>0</v>
      </c>
      <c r="BJ1319" s="11">
        <v>0</v>
      </c>
      <c r="BK1319" s="11">
        <v>0</v>
      </c>
      <c r="BL1319" s="11">
        <v>0</v>
      </c>
      <c r="BM1319" s="11">
        <v>0</v>
      </c>
      <c r="BN1319" s="11">
        <v>0</v>
      </c>
      <c r="BO1319" s="11">
        <v>0</v>
      </c>
      <c r="BP1319" s="11">
        <v>0</v>
      </c>
      <c r="BQ1319" s="46">
        <v>0</v>
      </c>
    </row>
    <row r="1320" spans="3:69" ht="20.100000000000001" customHeight="1">
      <c r="C1320" s="19">
        <v>68000010</v>
      </c>
      <c r="D1320" s="20" t="s">
        <v>1653</v>
      </c>
      <c r="E1320" s="19">
        <v>1</v>
      </c>
      <c r="F1320" s="19">
        <v>68000010</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0</v>
      </c>
      <c r="AS1320" s="19" t="s">
        <v>162</v>
      </c>
      <c r="AT1320" s="20" t="s">
        <v>163</v>
      </c>
      <c r="AU1320" s="19">
        <v>0</v>
      </c>
      <c r="AV1320" s="19">
        <v>0</v>
      </c>
      <c r="AW1320" s="19">
        <v>0</v>
      </c>
      <c r="AX1320" s="20" t="s">
        <v>164</v>
      </c>
      <c r="AY1320" s="20" t="s">
        <v>1654</v>
      </c>
      <c r="AZ1320" s="18">
        <v>0</v>
      </c>
      <c r="BA1320" s="18">
        <v>0</v>
      </c>
      <c r="BB1320" s="76" t="s">
        <v>1655</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68000011</v>
      </c>
      <c r="D1321" s="20" t="s">
        <v>1656</v>
      </c>
      <c r="E1321" s="19">
        <v>1</v>
      </c>
      <c r="F1321" s="19">
        <v>68000011</v>
      </c>
      <c r="G1321" s="19">
        <v>0</v>
      </c>
      <c r="H1321" s="18">
        <v>0</v>
      </c>
      <c r="I1321" s="19">
        <v>1</v>
      </c>
      <c r="J1321" s="19">
        <v>0</v>
      </c>
      <c r="K1321" s="19">
        <v>0</v>
      </c>
      <c r="L1321" s="19">
        <v>0</v>
      </c>
      <c r="M1321" s="19">
        <v>0</v>
      </c>
      <c r="N1321" s="19">
        <v>2</v>
      </c>
      <c r="O1321" s="19">
        <v>1</v>
      </c>
      <c r="P1321" s="19">
        <v>0.05</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98000080</v>
      </c>
      <c r="AS1321" s="19" t="s">
        <v>162</v>
      </c>
      <c r="AT1321" s="20" t="s">
        <v>163</v>
      </c>
      <c r="AU1321" s="19">
        <v>0</v>
      </c>
      <c r="AV1321" s="19">
        <v>0</v>
      </c>
      <c r="AW1321" s="19">
        <v>0</v>
      </c>
      <c r="AX1321" s="20" t="s">
        <v>164</v>
      </c>
      <c r="AY1321" s="20" t="s">
        <v>162</v>
      </c>
      <c r="AZ1321" s="18">
        <v>0</v>
      </c>
      <c r="BA1321" s="18">
        <v>0</v>
      </c>
      <c r="BB1321" s="76" t="s">
        <v>1657</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68000012</v>
      </c>
      <c r="D1322" s="20" t="s">
        <v>1658</v>
      </c>
      <c r="E1322" s="19">
        <v>1</v>
      </c>
      <c r="F1322" s="19">
        <v>68000012</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1659</v>
      </c>
      <c r="AZ1322" s="18">
        <v>0</v>
      </c>
      <c r="BA1322" s="18">
        <v>0</v>
      </c>
      <c r="BB1322" s="76" t="s">
        <v>1660</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68000013</v>
      </c>
      <c r="D1323" s="20" t="s">
        <v>1661</v>
      </c>
      <c r="E1323" s="19">
        <v>1</v>
      </c>
      <c r="F1323" s="19">
        <v>68000013</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1662</v>
      </c>
      <c r="AZ1323" s="18">
        <v>0</v>
      </c>
      <c r="BA1323" s="18">
        <v>0</v>
      </c>
      <c r="BB1323" s="76" t="s">
        <v>1663</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68000014</v>
      </c>
      <c r="D1324" s="20" t="s">
        <v>1664</v>
      </c>
      <c r="E1324" s="19">
        <v>1</v>
      </c>
      <c r="F1324" s="19">
        <v>68000014</v>
      </c>
      <c r="G1324" s="19">
        <v>0</v>
      </c>
      <c r="H1324" s="18">
        <v>0</v>
      </c>
      <c r="I1324" s="19">
        <v>1</v>
      </c>
      <c r="J1324" s="19">
        <v>0</v>
      </c>
      <c r="K1324" s="19">
        <v>0</v>
      </c>
      <c r="L1324" s="19">
        <v>0</v>
      </c>
      <c r="M1324" s="19">
        <v>0</v>
      </c>
      <c r="N1324" s="19">
        <v>5</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1665</v>
      </c>
      <c r="AZ1324" s="18">
        <v>0</v>
      </c>
      <c r="BA1324" s="18">
        <v>0</v>
      </c>
      <c r="BB1324" s="76" t="s">
        <v>1666</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68000015</v>
      </c>
      <c r="D1325" s="20" t="s">
        <v>1667</v>
      </c>
      <c r="E1325" s="19">
        <v>1</v>
      </c>
      <c r="F1325" s="19">
        <v>68000015</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1668</v>
      </c>
      <c r="AZ1325" s="18">
        <v>0</v>
      </c>
      <c r="BA1325" s="18">
        <v>0</v>
      </c>
      <c r="BB1325" s="76" t="s">
        <v>1669</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68000016</v>
      </c>
      <c r="D1326" s="20" t="s">
        <v>1670</v>
      </c>
      <c r="E1326" s="19">
        <v>1</v>
      </c>
      <c r="F1326" s="19">
        <v>68000016</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1671</v>
      </c>
      <c r="AZ1326" s="18">
        <v>0</v>
      </c>
      <c r="BA1326" s="18">
        <v>0</v>
      </c>
      <c r="BB1326" s="76" t="s">
        <v>1672</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68000017</v>
      </c>
      <c r="D1327" s="20" t="s">
        <v>1673</v>
      </c>
      <c r="E1327" s="19">
        <v>1</v>
      </c>
      <c r="F1327" s="19">
        <v>68000017</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1674</v>
      </c>
      <c r="AZ1327" s="18">
        <v>0</v>
      </c>
      <c r="BA1327" s="18">
        <v>0</v>
      </c>
      <c r="BB1327" s="76" t="s">
        <v>1675</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68000018</v>
      </c>
      <c r="D1328" s="20" t="s">
        <v>1676</v>
      </c>
      <c r="E1328" s="19">
        <v>1</v>
      </c>
      <c r="F1328" s="19">
        <v>68000004</v>
      </c>
      <c r="G1328" s="16">
        <v>0</v>
      </c>
      <c r="H1328" s="18">
        <v>0</v>
      </c>
      <c r="I1328" s="19">
        <v>1</v>
      </c>
      <c r="J1328" s="19">
        <v>0</v>
      </c>
      <c r="K1328" s="19">
        <v>0</v>
      </c>
      <c r="L1328" s="16">
        <v>0</v>
      </c>
      <c r="M1328" s="16">
        <v>0</v>
      </c>
      <c r="N1328" s="16">
        <v>2</v>
      </c>
      <c r="O1328" s="16">
        <v>1</v>
      </c>
      <c r="P1328" s="16">
        <v>7.4999999999999997E-2</v>
      </c>
      <c r="Q1328" s="16">
        <v>0</v>
      </c>
      <c r="R1328" s="11">
        <v>0</v>
      </c>
      <c r="S1328" s="16">
        <v>0</v>
      </c>
      <c r="T1328" s="16">
        <v>1</v>
      </c>
      <c r="U1328" s="16">
        <v>2</v>
      </c>
      <c r="V1328" s="16">
        <v>0</v>
      </c>
      <c r="W1328" s="16">
        <v>0</v>
      </c>
      <c r="X1328" s="16">
        <v>0</v>
      </c>
      <c r="Y1328" s="16">
        <v>0</v>
      </c>
      <c r="Z1328" s="16">
        <v>0</v>
      </c>
      <c r="AA1328" s="16">
        <v>0</v>
      </c>
      <c r="AB1328" s="16">
        <v>1</v>
      </c>
      <c r="AC1328" s="16">
        <v>0</v>
      </c>
      <c r="AD1328" s="16">
        <v>20</v>
      </c>
      <c r="AE1328" s="16">
        <v>0</v>
      </c>
      <c r="AF1328" s="16">
        <v>0</v>
      </c>
      <c r="AG1328" s="11">
        <v>2</v>
      </c>
      <c r="AH1328" s="11">
        <v>2</v>
      </c>
      <c r="AI1328" s="11">
        <v>0</v>
      </c>
      <c r="AJ1328" s="11">
        <v>1.5</v>
      </c>
      <c r="AK1328" s="16">
        <v>0</v>
      </c>
      <c r="AL1328" s="16">
        <v>0</v>
      </c>
      <c r="AM1328" s="16">
        <v>0</v>
      </c>
      <c r="AN1328" s="16">
        <v>0</v>
      </c>
      <c r="AO1328" s="16">
        <v>3000</v>
      </c>
      <c r="AP1328" s="16">
        <v>0</v>
      </c>
      <c r="AQ1328" s="16">
        <v>0</v>
      </c>
      <c r="AR1328" s="11">
        <v>0</v>
      </c>
      <c r="AS1328" s="16" t="s">
        <v>162</v>
      </c>
      <c r="AT1328" s="17" t="s">
        <v>163</v>
      </c>
      <c r="AU1328" s="16" t="s">
        <v>360</v>
      </c>
      <c r="AV1328" s="19">
        <v>0</v>
      </c>
      <c r="AW1328" s="19">
        <v>21101051</v>
      </c>
      <c r="AX1328" s="17" t="s">
        <v>348</v>
      </c>
      <c r="AY1328" s="16" t="s">
        <v>1677</v>
      </c>
      <c r="AZ1328" s="18">
        <v>0</v>
      </c>
      <c r="BA1328" s="18">
        <v>0</v>
      </c>
      <c r="BB1328" s="39" t="s">
        <v>1678</v>
      </c>
      <c r="BC1328" s="16">
        <v>0</v>
      </c>
      <c r="BD1328" s="16">
        <v>0</v>
      </c>
      <c r="BE1328" s="16">
        <v>0</v>
      </c>
      <c r="BF1328" s="16">
        <v>0</v>
      </c>
      <c r="BG1328" s="16">
        <v>0</v>
      </c>
      <c r="BH1328" s="16">
        <v>0</v>
      </c>
      <c r="BI1328" s="14">
        <v>0</v>
      </c>
      <c r="BJ1328" s="11">
        <v>0</v>
      </c>
      <c r="BK1328" s="11">
        <v>0</v>
      </c>
      <c r="BL1328" s="11">
        <v>0</v>
      </c>
      <c r="BM1328" s="11">
        <v>0</v>
      </c>
      <c r="BN1328" s="11">
        <v>0</v>
      </c>
      <c r="BO1328" s="11">
        <v>0</v>
      </c>
      <c r="BP1328" s="11">
        <v>0</v>
      </c>
      <c r="BQ1328" s="46">
        <v>0</v>
      </c>
    </row>
    <row r="1329" spans="3:69" ht="20.100000000000001" customHeight="1">
      <c r="C1329" s="19">
        <v>68000101</v>
      </c>
      <c r="D1329" s="20" t="s">
        <v>1679</v>
      </c>
      <c r="E1329" s="19">
        <v>1</v>
      </c>
      <c r="F1329" s="19">
        <v>68000101</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1680</v>
      </c>
      <c r="AZ1329" s="18">
        <v>0</v>
      </c>
      <c r="BA1329" s="18">
        <v>0</v>
      </c>
      <c r="BB1329" s="76" t="s">
        <v>1681</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68000102</v>
      </c>
      <c r="D1330" s="20" t="s">
        <v>1682</v>
      </c>
      <c r="E1330" s="19">
        <v>1</v>
      </c>
      <c r="F1330" s="19">
        <v>68000102</v>
      </c>
      <c r="G1330" s="19">
        <v>0</v>
      </c>
      <c r="H1330" s="18">
        <v>0</v>
      </c>
      <c r="I1330" s="19">
        <v>1</v>
      </c>
      <c r="J1330" s="19">
        <v>0</v>
      </c>
      <c r="K1330" s="19">
        <v>0</v>
      </c>
      <c r="L1330" s="19">
        <v>0</v>
      </c>
      <c r="M1330" s="19">
        <v>0</v>
      </c>
      <c r="N1330" s="19">
        <v>2</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162</v>
      </c>
      <c r="AZ1330" s="18">
        <v>0</v>
      </c>
      <c r="BA1330" s="18">
        <v>0</v>
      </c>
      <c r="BB1330" s="76" t="s">
        <v>1683</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68000103</v>
      </c>
      <c r="D1331" s="20" t="s">
        <v>1684</v>
      </c>
      <c r="E1331" s="19">
        <v>1</v>
      </c>
      <c r="F1331" s="19">
        <v>68000103</v>
      </c>
      <c r="G1331" s="19">
        <v>0</v>
      </c>
      <c r="H1331" s="18">
        <v>0</v>
      </c>
      <c r="I1331" s="19">
        <v>1</v>
      </c>
      <c r="J1331" s="19">
        <v>0</v>
      </c>
      <c r="K1331" s="19">
        <v>0</v>
      </c>
      <c r="L1331" s="19">
        <v>0</v>
      </c>
      <c r="M1331" s="19">
        <v>0</v>
      </c>
      <c r="N1331" s="19">
        <v>2</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162</v>
      </c>
      <c r="AZ1331" s="18">
        <v>0</v>
      </c>
      <c r="BA1331" s="18">
        <v>0</v>
      </c>
      <c r="BB1331" s="76" t="s">
        <v>1685</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spans="3:69" ht="20.100000000000001" customHeight="1">
      <c r="C1332" s="19">
        <v>68000104</v>
      </c>
      <c r="D1332" s="20" t="s">
        <v>1686</v>
      </c>
      <c r="E1332" s="19">
        <v>1</v>
      </c>
      <c r="F1332" s="19">
        <v>68000104</v>
      </c>
      <c r="G1332" s="19">
        <v>0</v>
      </c>
      <c r="H1332" s="18">
        <v>0</v>
      </c>
      <c r="I1332" s="19">
        <v>1</v>
      </c>
      <c r="J1332" s="19">
        <v>0</v>
      </c>
      <c r="K1332" s="19">
        <v>0</v>
      </c>
      <c r="L1332" s="19">
        <v>0</v>
      </c>
      <c r="M1332" s="19">
        <v>0</v>
      </c>
      <c r="N1332" s="19">
        <v>2</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162</v>
      </c>
      <c r="AT1332" s="20" t="s">
        <v>163</v>
      </c>
      <c r="AU1332" s="19">
        <v>0</v>
      </c>
      <c r="AV1332" s="19">
        <v>0</v>
      </c>
      <c r="AW1332" s="19">
        <v>0</v>
      </c>
      <c r="AX1332" s="20" t="s">
        <v>164</v>
      </c>
      <c r="AY1332" s="20" t="s">
        <v>162</v>
      </c>
      <c r="AZ1332" s="18">
        <v>0</v>
      </c>
      <c r="BA1332" s="18">
        <v>0</v>
      </c>
      <c r="BB1332" s="76" t="s">
        <v>1687</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spans="3:69" ht="20.100000000000001" customHeight="1">
      <c r="C1333" s="19">
        <v>68000105</v>
      </c>
      <c r="D1333" s="20" t="s">
        <v>1688</v>
      </c>
      <c r="E1333" s="19">
        <v>1</v>
      </c>
      <c r="F1333" s="19">
        <v>68000105</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1689</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68000106</v>
      </c>
      <c r="D1334" s="20" t="s">
        <v>1690</v>
      </c>
      <c r="E1334" s="19">
        <v>1</v>
      </c>
      <c r="F1334" s="19">
        <v>68000106</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1691</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68000107</v>
      </c>
      <c r="D1335" s="20" t="s">
        <v>1692</v>
      </c>
      <c r="E1335" s="19">
        <v>1</v>
      </c>
      <c r="F1335" s="19">
        <v>68000107</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162</v>
      </c>
      <c r="AT1335" s="20" t="s">
        <v>163</v>
      </c>
      <c r="AU1335" s="19">
        <v>0</v>
      </c>
      <c r="AV1335" s="19">
        <v>0</v>
      </c>
      <c r="AW1335" s="19">
        <v>0</v>
      </c>
      <c r="AX1335" s="20" t="s">
        <v>164</v>
      </c>
      <c r="AY1335" s="20" t="s">
        <v>162</v>
      </c>
      <c r="AZ1335" s="18">
        <v>0</v>
      </c>
      <c r="BA1335" s="18">
        <v>0</v>
      </c>
      <c r="BB1335" s="76" t="s">
        <v>1693</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spans="3:69" ht="20.100000000000001" customHeight="1">
      <c r="C1336" s="19">
        <v>68000108</v>
      </c>
      <c r="D1336" s="20" t="s">
        <v>1694</v>
      </c>
      <c r="E1336" s="19">
        <v>1</v>
      </c>
      <c r="F1336" s="19">
        <v>68000108</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162</v>
      </c>
      <c r="AT1336" s="20" t="s">
        <v>163</v>
      </c>
      <c r="AU1336" s="19">
        <v>0</v>
      </c>
      <c r="AV1336" s="19">
        <v>0</v>
      </c>
      <c r="AW1336" s="19">
        <v>0</v>
      </c>
      <c r="AX1336" s="20" t="s">
        <v>164</v>
      </c>
      <c r="AY1336" s="20" t="s">
        <v>162</v>
      </c>
      <c r="AZ1336" s="18">
        <v>0</v>
      </c>
      <c r="BA1336" s="18">
        <v>0</v>
      </c>
      <c r="BB1336" s="76" t="s">
        <v>1695</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spans="3:69" ht="20.100000000000001" customHeight="1">
      <c r="C1337" s="19">
        <v>68000109</v>
      </c>
      <c r="D1337" s="20" t="s">
        <v>1696</v>
      </c>
      <c r="E1337" s="19">
        <v>1</v>
      </c>
      <c r="F1337" s="19">
        <v>68000109</v>
      </c>
      <c r="G1337" s="19">
        <v>0</v>
      </c>
      <c r="H1337" s="18">
        <v>0</v>
      </c>
      <c r="I1337" s="19">
        <v>1</v>
      </c>
      <c r="J1337" s="19">
        <v>0</v>
      </c>
      <c r="K1337" s="19">
        <v>0</v>
      </c>
      <c r="L1337" s="19">
        <v>0</v>
      </c>
      <c r="M1337" s="19">
        <v>0</v>
      </c>
      <c r="N1337" s="19">
        <v>5</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162</v>
      </c>
      <c r="AT1337" s="20" t="s">
        <v>163</v>
      </c>
      <c r="AU1337" s="19">
        <v>0</v>
      </c>
      <c r="AV1337" s="19">
        <v>0</v>
      </c>
      <c r="AW1337" s="19">
        <v>0</v>
      </c>
      <c r="AX1337" s="20" t="s">
        <v>164</v>
      </c>
      <c r="AY1337" s="20" t="s">
        <v>1697</v>
      </c>
      <c r="AZ1337" s="18">
        <v>0</v>
      </c>
      <c r="BA1337" s="18">
        <v>0</v>
      </c>
      <c r="BB1337" s="76" t="s">
        <v>1698</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spans="3:69" ht="20.100000000000001" customHeight="1">
      <c r="C1338" s="19">
        <v>68000110</v>
      </c>
      <c r="D1338" s="20" t="s">
        <v>1699</v>
      </c>
      <c r="E1338" s="19">
        <v>1</v>
      </c>
      <c r="F1338" s="19">
        <v>68000110</v>
      </c>
      <c r="G1338" s="19">
        <v>0</v>
      </c>
      <c r="H1338" s="18">
        <v>0</v>
      </c>
      <c r="I1338" s="19">
        <v>1</v>
      </c>
      <c r="J1338" s="19">
        <v>0</v>
      </c>
      <c r="K1338" s="19">
        <v>0</v>
      </c>
      <c r="L1338" s="19">
        <v>0</v>
      </c>
      <c r="M1338" s="19">
        <v>0</v>
      </c>
      <c r="N1338" s="19">
        <v>2</v>
      </c>
      <c r="O1338" s="19">
        <v>1</v>
      </c>
      <c r="P1338" s="19">
        <v>0.05</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345" t="s">
        <v>1700</v>
      </c>
      <c r="AS1338" s="19" t="s">
        <v>162</v>
      </c>
      <c r="AT1338" s="20" t="s">
        <v>163</v>
      </c>
      <c r="AU1338" s="19">
        <v>0</v>
      </c>
      <c r="AV1338" s="19">
        <v>0</v>
      </c>
      <c r="AW1338" s="19">
        <v>0</v>
      </c>
      <c r="AX1338" s="20" t="s">
        <v>164</v>
      </c>
      <c r="AY1338" s="20" t="s">
        <v>162</v>
      </c>
      <c r="AZ1338" s="18">
        <v>0</v>
      </c>
      <c r="BA1338" s="18">
        <v>0</v>
      </c>
      <c r="BB1338" s="76" t="s">
        <v>1701</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68000111</v>
      </c>
      <c r="D1339" s="20" t="s">
        <v>1702</v>
      </c>
      <c r="E1339" s="19">
        <v>1</v>
      </c>
      <c r="F1339" s="19">
        <v>68000111</v>
      </c>
      <c r="G1339" s="19">
        <v>0</v>
      </c>
      <c r="H1339" s="18">
        <v>0</v>
      </c>
      <c r="I1339" s="19">
        <v>1</v>
      </c>
      <c r="J1339" s="19">
        <v>0</v>
      </c>
      <c r="K1339" s="19">
        <v>0</v>
      </c>
      <c r="L1339" s="19">
        <v>0</v>
      </c>
      <c r="M1339" s="19">
        <v>0</v>
      </c>
      <c r="N1339" s="19">
        <v>2</v>
      </c>
      <c r="O1339" s="19">
        <v>3</v>
      </c>
      <c r="P1339" s="19">
        <v>0.05</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345" t="s">
        <v>1700</v>
      </c>
      <c r="AS1339" s="19" t="s">
        <v>162</v>
      </c>
      <c r="AT1339" s="20" t="s">
        <v>163</v>
      </c>
      <c r="AU1339" s="19">
        <v>0</v>
      </c>
      <c r="AV1339" s="19">
        <v>0</v>
      </c>
      <c r="AW1339" s="19">
        <v>0</v>
      </c>
      <c r="AX1339" s="20" t="s">
        <v>164</v>
      </c>
      <c r="AY1339" s="20" t="s">
        <v>162</v>
      </c>
      <c r="AZ1339" s="18">
        <v>0</v>
      </c>
      <c r="BA1339" s="18">
        <v>0</v>
      </c>
      <c r="BB1339" s="76" t="s">
        <v>1703</v>
      </c>
      <c r="BC1339" s="19">
        <v>0</v>
      </c>
      <c r="BD1339" s="16">
        <v>0</v>
      </c>
      <c r="BE1339" s="19">
        <v>0</v>
      </c>
      <c r="BF1339" s="19">
        <v>0</v>
      </c>
      <c r="BG1339" s="19">
        <v>0</v>
      </c>
      <c r="BH1339" s="19">
        <v>0</v>
      </c>
      <c r="BI1339" s="14">
        <v>0</v>
      </c>
      <c r="BJ1339" s="11">
        <v>1</v>
      </c>
      <c r="BK1339" s="11">
        <v>0</v>
      </c>
      <c r="BL1339" s="11">
        <v>0</v>
      </c>
      <c r="BM1339" s="11">
        <v>0</v>
      </c>
      <c r="BN1339" s="11">
        <v>0</v>
      </c>
      <c r="BO1339" s="11">
        <v>0</v>
      </c>
      <c r="BP1339" s="11">
        <v>0</v>
      </c>
      <c r="BQ1339" s="46">
        <v>0</v>
      </c>
    </row>
    <row r="1340" spans="3:69" ht="20.100000000000001" customHeight="1">
      <c r="C1340" s="19">
        <v>68000112</v>
      </c>
      <c r="D1340" s="20" t="s">
        <v>1704</v>
      </c>
      <c r="E1340" s="19">
        <v>1</v>
      </c>
      <c r="F1340" s="19">
        <v>68000112</v>
      </c>
      <c r="G1340" s="19">
        <v>0</v>
      </c>
      <c r="H1340" s="18">
        <v>0</v>
      </c>
      <c r="I1340" s="19">
        <v>1</v>
      </c>
      <c r="J1340" s="19">
        <v>0</v>
      </c>
      <c r="K1340" s="19">
        <v>0</v>
      </c>
      <c r="L1340" s="19">
        <v>0</v>
      </c>
      <c r="M1340" s="19">
        <v>0</v>
      </c>
      <c r="N1340" s="19">
        <v>2</v>
      </c>
      <c r="O1340" s="19">
        <v>2</v>
      </c>
      <c r="P1340" s="19">
        <v>0.5</v>
      </c>
      <c r="Q1340" s="19">
        <v>0</v>
      </c>
      <c r="R1340" s="11">
        <v>0</v>
      </c>
      <c r="S1340" s="18">
        <v>0</v>
      </c>
      <c r="T1340" s="16">
        <v>1</v>
      </c>
      <c r="U1340" s="19">
        <v>2</v>
      </c>
      <c r="V1340" s="19">
        <v>0</v>
      </c>
      <c r="W1340" s="19">
        <v>0</v>
      </c>
      <c r="X1340" s="19">
        <v>0</v>
      </c>
      <c r="Y1340" s="19">
        <v>0</v>
      </c>
      <c r="Z1340" s="19">
        <v>0</v>
      </c>
      <c r="AA1340" s="19">
        <v>0</v>
      </c>
      <c r="AB1340" s="19">
        <v>1</v>
      </c>
      <c r="AC1340" s="19">
        <v>0</v>
      </c>
      <c r="AD1340" s="19">
        <v>30</v>
      </c>
      <c r="AE1340" s="19">
        <v>0</v>
      </c>
      <c r="AF1340" s="19">
        <v>0</v>
      </c>
      <c r="AG1340" s="11">
        <v>2</v>
      </c>
      <c r="AH1340" s="11">
        <v>0</v>
      </c>
      <c r="AI1340" s="11">
        <v>0</v>
      </c>
      <c r="AJ1340" s="11">
        <v>0</v>
      </c>
      <c r="AK1340" s="19">
        <v>0</v>
      </c>
      <c r="AL1340" s="19">
        <v>0</v>
      </c>
      <c r="AM1340" s="19">
        <v>0</v>
      </c>
      <c r="AN1340" s="19">
        <v>0</v>
      </c>
      <c r="AO1340" s="19">
        <v>1000</v>
      </c>
      <c r="AP1340" s="19">
        <v>0</v>
      </c>
      <c r="AQ1340" s="19">
        <v>0</v>
      </c>
      <c r="AR1340" s="345" t="s">
        <v>1700</v>
      </c>
      <c r="AS1340" s="19" t="s">
        <v>162</v>
      </c>
      <c r="AT1340" s="20" t="s">
        <v>163</v>
      </c>
      <c r="AU1340" s="19">
        <v>0</v>
      </c>
      <c r="AV1340" s="19">
        <v>0</v>
      </c>
      <c r="AW1340" s="19">
        <v>0</v>
      </c>
      <c r="AX1340" s="20" t="s">
        <v>164</v>
      </c>
      <c r="AY1340" s="20" t="s">
        <v>162</v>
      </c>
      <c r="AZ1340" s="18">
        <v>0</v>
      </c>
      <c r="BA1340" s="18">
        <v>0</v>
      </c>
      <c r="BB1340" s="76" t="s">
        <v>1705</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68000113</v>
      </c>
      <c r="D1341" s="20" t="s">
        <v>1489</v>
      </c>
      <c r="E1341" s="19">
        <v>1</v>
      </c>
      <c r="F1341" s="19">
        <v>68000113</v>
      </c>
      <c r="G1341" s="19">
        <v>0</v>
      </c>
      <c r="H1341" s="18">
        <v>0</v>
      </c>
      <c r="I1341" s="19">
        <v>1</v>
      </c>
      <c r="J1341" s="19">
        <v>0</v>
      </c>
      <c r="K1341" s="19">
        <v>0</v>
      </c>
      <c r="L1341" s="19">
        <v>0</v>
      </c>
      <c r="M1341" s="19">
        <v>0</v>
      </c>
      <c r="N1341" s="19">
        <v>2</v>
      </c>
      <c r="O1341" s="19">
        <v>20</v>
      </c>
      <c r="P1341" s="19">
        <v>1</v>
      </c>
      <c r="Q1341" s="19">
        <v>0</v>
      </c>
      <c r="R1341" s="11">
        <v>0</v>
      </c>
      <c r="S1341" s="18">
        <v>0</v>
      </c>
      <c r="T1341" s="16">
        <v>1</v>
      </c>
      <c r="U1341" s="19">
        <v>2</v>
      </c>
      <c r="V1341" s="19">
        <v>0</v>
      </c>
      <c r="W1341" s="19">
        <v>0</v>
      </c>
      <c r="X1341" s="19">
        <v>0</v>
      </c>
      <c r="Y1341" s="19">
        <v>0</v>
      </c>
      <c r="Z1341" s="19">
        <v>0</v>
      </c>
      <c r="AA1341" s="19">
        <v>0</v>
      </c>
      <c r="AB1341" s="19">
        <v>1</v>
      </c>
      <c r="AC1341" s="19">
        <v>0</v>
      </c>
      <c r="AD1341" s="19">
        <v>6</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v>98001104</v>
      </c>
      <c r="AS1341" s="19" t="s">
        <v>162</v>
      </c>
      <c r="AT1341" s="20" t="s">
        <v>163</v>
      </c>
      <c r="AU1341" s="19">
        <v>0</v>
      </c>
      <c r="AV1341" s="19">
        <v>0</v>
      </c>
      <c r="AW1341" s="19">
        <v>0</v>
      </c>
      <c r="AX1341" s="20" t="s">
        <v>164</v>
      </c>
      <c r="AY1341" s="20" t="s">
        <v>162</v>
      </c>
      <c r="AZ1341" s="18">
        <v>0</v>
      </c>
      <c r="BA1341" s="18">
        <v>0</v>
      </c>
      <c r="BB1341" s="76" t="s">
        <v>1706</v>
      </c>
      <c r="BC1341" s="19">
        <v>0</v>
      </c>
      <c r="BD1341" s="16">
        <v>0</v>
      </c>
      <c r="BE1341" s="19">
        <v>0</v>
      </c>
      <c r="BF1341" s="19">
        <v>0</v>
      </c>
      <c r="BG1341" s="19">
        <v>0</v>
      </c>
      <c r="BH1341" s="19">
        <v>0</v>
      </c>
      <c r="BI1341" s="14">
        <v>0</v>
      </c>
      <c r="BJ1341" s="11">
        <v>0</v>
      </c>
      <c r="BK1341" s="11">
        <v>0</v>
      </c>
      <c r="BL1341" s="11">
        <v>0</v>
      </c>
      <c r="BM1341" s="11">
        <v>0</v>
      </c>
      <c r="BN1341" s="11">
        <v>0</v>
      </c>
      <c r="BO1341" s="11">
        <v>0</v>
      </c>
      <c r="BP1341" s="11">
        <v>0</v>
      </c>
      <c r="BQ1341" s="46">
        <v>0</v>
      </c>
    </row>
    <row r="1342" spans="3:69" ht="20.100000000000001" customHeight="1">
      <c r="C1342" s="19">
        <v>69000001</v>
      </c>
      <c r="D1342" s="88" t="s">
        <v>1707</v>
      </c>
      <c r="E1342" s="14">
        <v>1</v>
      </c>
      <c r="F1342" s="19">
        <v>60090002</v>
      </c>
      <c r="G1342" s="14">
        <v>0</v>
      </c>
      <c r="H1342" s="15">
        <v>0</v>
      </c>
      <c r="I1342" s="14">
        <v>1</v>
      </c>
      <c r="J1342" s="14">
        <v>0</v>
      </c>
      <c r="K1342" s="15">
        <v>0</v>
      </c>
      <c r="L1342" s="15">
        <v>0</v>
      </c>
      <c r="M1342" s="14" t="s">
        <v>1708</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9" t="s">
        <v>1709</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69000002</v>
      </c>
      <c r="D1343" s="20" t="s">
        <v>1710</v>
      </c>
      <c r="E1343" s="19">
        <v>1</v>
      </c>
      <c r="F1343" s="19">
        <v>68000110</v>
      </c>
      <c r="G1343" s="19">
        <v>0</v>
      </c>
      <c r="H1343" s="18">
        <v>0</v>
      </c>
      <c r="I1343" s="14">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8">
        <v>69000021</v>
      </c>
      <c r="AS1343" s="19" t="s">
        <v>162</v>
      </c>
      <c r="AT1343" s="20" t="s">
        <v>163</v>
      </c>
      <c r="AU1343" s="19">
        <v>0</v>
      </c>
      <c r="AV1343" s="19">
        <v>0</v>
      </c>
      <c r="AW1343" s="19">
        <v>0</v>
      </c>
      <c r="AX1343" s="20" t="s">
        <v>164</v>
      </c>
      <c r="AY1343" s="20" t="s">
        <v>162</v>
      </c>
      <c r="AZ1343" s="18">
        <v>0</v>
      </c>
      <c r="BA1343" s="18">
        <v>1</v>
      </c>
      <c r="BB1343" s="76" t="s">
        <v>1711</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69000003</v>
      </c>
      <c r="D1344" s="88" t="s">
        <v>1712</v>
      </c>
      <c r="E1344" s="14">
        <v>1</v>
      </c>
      <c r="F1344" s="19">
        <v>60090002</v>
      </c>
      <c r="G1344" s="14">
        <v>0</v>
      </c>
      <c r="H1344" s="15">
        <v>0</v>
      </c>
      <c r="I1344" s="14">
        <v>1</v>
      </c>
      <c r="J1344" s="14">
        <v>0</v>
      </c>
      <c r="K1344" s="15">
        <v>0</v>
      </c>
      <c r="L1344" s="15">
        <v>0</v>
      </c>
      <c r="M1344" s="14" t="s">
        <v>1713</v>
      </c>
      <c r="N1344" s="14">
        <v>3</v>
      </c>
      <c r="O1344" s="14">
        <v>0</v>
      </c>
      <c r="P1344" s="14">
        <v>0</v>
      </c>
      <c r="Q1344" s="14">
        <v>0</v>
      </c>
      <c r="R1344" s="11">
        <v>0</v>
      </c>
      <c r="S1344" s="14">
        <v>0</v>
      </c>
      <c r="T1344" s="16">
        <v>1</v>
      </c>
      <c r="U1344" s="14">
        <v>0</v>
      </c>
      <c r="V1344" s="15">
        <v>0</v>
      </c>
      <c r="W1344" s="14">
        <v>0</v>
      </c>
      <c r="X1344" s="14">
        <v>0</v>
      </c>
      <c r="Y1344" s="14">
        <v>0</v>
      </c>
      <c r="Z1344" s="14">
        <v>0</v>
      </c>
      <c r="AA1344" s="15">
        <v>0</v>
      </c>
      <c r="AB1344" s="14">
        <v>0</v>
      </c>
      <c r="AC1344" s="14">
        <v>0</v>
      </c>
      <c r="AD1344" s="14">
        <v>0</v>
      </c>
      <c r="AE1344" s="14">
        <v>0</v>
      </c>
      <c r="AF1344" s="14">
        <v>0</v>
      </c>
      <c r="AG1344" s="15">
        <v>0</v>
      </c>
      <c r="AH1344" s="67">
        <v>0</v>
      </c>
      <c r="AI1344" s="11">
        <v>0</v>
      </c>
      <c r="AJ1344" s="14">
        <v>0</v>
      </c>
      <c r="AK1344" s="32">
        <v>0</v>
      </c>
      <c r="AL1344" s="14">
        <v>0</v>
      </c>
      <c r="AM1344" s="14">
        <v>0</v>
      </c>
      <c r="AN1344" s="14">
        <v>0</v>
      </c>
      <c r="AO1344" s="14">
        <v>0</v>
      </c>
      <c r="AP1344" s="14">
        <v>0</v>
      </c>
      <c r="AQ1344" s="14">
        <v>0</v>
      </c>
      <c r="AR1344" s="11">
        <v>0</v>
      </c>
      <c r="AS1344" s="35">
        <v>0</v>
      </c>
      <c r="AT1344" s="14">
        <v>0</v>
      </c>
      <c r="AU1344" s="15">
        <v>0</v>
      </c>
      <c r="AV1344" s="15">
        <v>0</v>
      </c>
      <c r="AW1344" s="15">
        <v>0</v>
      </c>
      <c r="AX1344" s="20" t="s">
        <v>164</v>
      </c>
      <c r="AY1344" s="77">
        <v>0</v>
      </c>
      <c r="AZ1344" s="18">
        <v>0</v>
      </c>
      <c r="BA1344" s="18">
        <v>1</v>
      </c>
      <c r="BB1344" s="239" t="s">
        <v>1709</v>
      </c>
      <c r="BC1344" s="14">
        <v>0</v>
      </c>
      <c r="BD1344" s="14">
        <v>0</v>
      </c>
      <c r="BE1344" s="19">
        <v>0</v>
      </c>
      <c r="BF1344" s="14">
        <v>0</v>
      </c>
      <c r="BG1344" s="14">
        <v>0</v>
      </c>
      <c r="BH1344" s="32">
        <v>0</v>
      </c>
      <c r="BI1344" s="14">
        <v>0</v>
      </c>
      <c r="BJ1344" s="11">
        <v>0</v>
      </c>
      <c r="BK1344" s="11">
        <v>0</v>
      </c>
      <c r="BL1344" s="11">
        <v>0</v>
      </c>
      <c r="BM1344" s="11">
        <v>0</v>
      </c>
      <c r="BN1344" s="11">
        <v>0</v>
      </c>
      <c r="BO1344" s="11">
        <v>0</v>
      </c>
      <c r="BP1344" s="11">
        <v>0</v>
      </c>
      <c r="BQ1344" s="46">
        <v>0</v>
      </c>
    </row>
    <row r="1345" spans="3:69" ht="20.100000000000001" customHeight="1">
      <c r="C1345" s="19">
        <v>69000004</v>
      </c>
      <c r="D1345" s="20" t="s">
        <v>1714</v>
      </c>
      <c r="E1345" s="19">
        <v>1</v>
      </c>
      <c r="F1345" s="19">
        <v>68000110</v>
      </c>
      <c r="G1345" s="19">
        <v>0</v>
      </c>
      <c r="H1345" s="18">
        <v>0</v>
      </c>
      <c r="I1345" s="14">
        <v>1</v>
      </c>
      <c r="J1345" s="19">
        <v>0</v>
      </c>
      <c r="K1345" s="19">
        <v>0</v>
      </c>
      <c r="L1345" s="19">
        <v>0</v>
      </c>
      <c r="M1345" s="19">
        <v>0</v>
      </c>
      <c r="N1345" s="19">
        <v>2</v>
      </c>
      <c r="O1345" s="19">
        <v>3</v>
      </c>
      <c r="P1345" s="19">
        <v>0.2</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8">
        <v>69000041</v>
      </c>
      <c r="AS1345" s="19" t="s">
        <v>162</v>
      </c>
      <c r="AT1345" s="20" t="s">
        <v>163</v>
      </c>
      <c r="AU1345" s="19">
        <v>0</v>
      </c>
      <c r="AV1345" s="19">
        <v>0</v>
      </c>
      <c r="AW1345" s="19">
        <v>0</v>
      </c>
      <c r="AX1345" s="20" t="s">
        <v>164</v>
      </c>
      <c r="AY1345" s="20" t="s">
        <v>162</v>
      </c>
      <c r="AZ1345" s="18">
        <v>0</v>
      </c>
      <c r="BA1345" s="18">
        <v>1</v>
      </c>
      <c r="BB1345" s="37" t="s">
        <v>1715</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69000005</v>
      </c>
      <c r="D1346" s="88" t="s">
        <v>1716</v>
      </c>
      <c r="E1346" s="14">
        <v>1</v>
      </c>
      <c r="F1346" s="19">
        <v>60090002</v>
      </c>
      <c r="G1346" s="14">
        <v>0</v>
      </c>
      <c r="H1346" s="15">
        <v>0</v>
      </c>
      <c r="I1346" s="14">
        <v>1</v>
      </c>
      <c r="J1346" s="14">
        <v>0</v>
      </c>
      <c r="K1346" s="15">
        <v>0</v>
      </c>
      <c r="L1346" s="15">
        <v>0</v>
      </c>
      <c r="M1346" s="14" t="s">
        <v>1717</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9" t="s">
        <v>1709</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69000006</v>
      </c>
      <c r="D1347" s="12" t="s">
        <v>1718</v>
      </c>
      <c r="E1347" s="19">
        <v>1</v>
      </c>
      <c r="F1347" s="19">
        <v>66001007</v>
      </c>
      <c r="G1347" s="11">
        <v>0</v>
      </c>
      <c r="H1347" s="11">
        <v>0</v>
      </c>
      <c r="I1347" s="14">
        <v>1</v>
      </c>
      <c r="J1347" s="19">
        <v>0</v>
      </c>
      <c r="K1347" s="11">
        <v>0</v>
      </c>
      <c r="L1347" s="11">
        <v>0</v>
      </c>
      <c r="M1347" s="11">
        <v>0</v>
      </c>
      <c r="N1347" s="11">
        <v>2</v>
      </c>
      <c r="O1347" s="11">
        <v>3</v>
      </c>
      <c r="P1347" s="11">
        <v>0.05</v>
      </c>
      <c r="Q1347" s="11">
        <v>0</v>
      </c>
      <c r="R1347" s="11">
        <v>0</v>
      </c>
      <c r="S1347" s="11">
        <v>0</v>
      </c>
      <c r="T1347" s="16">
        <v>1</v>
      </c>
      <c r="U1347" s="11">
        <v>2</v>
      </c>
      <c r="V1347" s="11">
        <v>1000</v>
      </c>
      <c r="W1347" s="11">
        <v>0</v>
      </c>
      <c r="X1347" s="11">
        <v>0</v>
      </c>
      <c r="Y1347" s="11">
        <v>0</v>
      </c>
      <c r="Z1347" s="11">
        <v>0</v>
      </c>
      <c r="AA1347" s="11">
        <v>0</v>
      </c>
      <c r="AB1347" s="19">
        <v>0</v>
      </c>
      <c r="AC1347" s="11">
        <v>0</v>
      </c>
      <c r="AD1347" s="11">
        <v>15</v>
      </c>
      <c r="AE1347" s="11">
        <v>0</v>
      </c>
      <c r="AF1347" s="11">
        <v>0</v>
      </c>
      <c r="AG1347" s="11">
        <v>7</v>
      </c>
      <c r="AH1347" s="11">
        <v>0</v>
      </c>
      <c r="AI1347" s="11">
        <v>0</v>
      </c>
      <c r="AJ1347" s="11">
        <v>6</v>
      </c>
      <c r="AK1347" s="11">
        <v>0</v>
      </c>
      <c r="AL1347" s="11">
        <v>0</v>
      </c>
      <c r="AM1347" s="11">
        <v>0</v>
      </c>
      <c r="AN1347" s="11">
        <v>0.5</v>
      </c>
      <c r="AO1347" s="11">
        <v>1000</v>
      </c>
      <c r="AP1347" s="11">
        <v>0</v>
      </c>
      <c r="AQ1347" s="11">
        <v>0</v>
      </c>
      <c r="AR1347" s="11">
        <v>0</v>
      </c>
      <c r="AS1347" s="11" t="s">
        <v>162</v>
      </c>
      <c r="AT1347" s="12" t="s">
        <v>201</v>
      </c>
      <c r="AU1347" s="11" t="s">
        <v>965</v>
      </c>
      <c r="AV1347" s="11" t="s">
        <v>162</v>
      </c>
      <c r="AW1347" s="11" t="s">
        <v>1056</v>
      </c>
      <c r="AX1347" s="12" t="s">
        <v>164</v>
      </c>
      <c r="AY1347" s="11">
        <v>0</v>
      </c>
      <c r="AZ1347" s="18">
        <v>0</v>
      </c>
      <c r="BA1347" s="18">
        <v>1</v>
      </c>
      <c r="BB1347" s="37" t="s">
        <v>1719</v>
      </c>
      <c r="BC1347" s="11">
        <v>0</v>
      </c>
      <c r="BD1347" s="16">
        <v>0</v>
      </c>
      <c r="BE1347" s="11">
        <v>0</v>
      </c>
      <c r="BF1347" s="11">
        <v>0</v>
      </c>
      <c r="BG1347" s="11">
        <v>0</v>
      </c>
      <c r="BH1347" s="11">
        <v>0</v>
      </c>
      <c r="BI1347" s="14">
        <v>0</v>
      </c>
      <c r="BJ1347" s="11">
        <v>1</v>
      </c>
      <c r="BK1347" s="11">
        <v>0</v>
      </c>
      <c r="BL1347" s="11">
        <v>0</v>
      </c>
      <c r="BM1347" s="11">
        <v>0</v>
      </c>
      <c r="BN1347" s="11">
        <v>0</v>
      </c>
      <c r="BO1347" s="11">
        <v>0</v>
      </c>
      <c r="BP1347" s="11">
        <v>0</v>
      </c>
      <c r="BQ1347" s="46">
        <v>0</v>
      </c>
    </row>
    <row r="1348" spans="3:69" ht="20.100000000000001" customHeight="1">
      <c r="C1348" s="19">
        <v>69000007</v>
      </c>
      <c r="D1348" s="12" t="s">
        <v>1720</v>
      </c>
      <c r="E1348" s="19">
        <v>1</v>
      </c>
      <c r="F1348" s="19">
        <v>68000110</v>
      </c>
      <c r="G1348" s="19">
        <v>0</v>
      </c>
      <c r="H1348" s="18">
        <v>0</v>
      </c>
      <c r="I1348" s="14">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238">
        <v>69000071</v>
      </c>
      <c r="AS1348" s="19" t="s">
        <v>162</v>
      </c>
      <c r="AT1348" s="20" t="s">
        <v>163</v>
      </c>
      <c r="AU1348" s="19">
        <v>0</v>
      </c>
      <c r="AV1348" s="19">
        <v>0</v>
      </c>
      <c r="AW1348" s="19">
        <v>0</v>
      </c>
      <c r="AX1348" s="20" t="s">
        <v>164</v>
      </c>
      <c r="AY1348" s="20" t="s">
        <v>162</v>
      </c>
      <c r="AZ1348" s="18">
        <v>0</v>
      </c>
      <c r="BA1348" s="18">
        <v>1</v>
      </c>
      <c r="BB1348" s="37" t="s">
        <v>1721</v>
      </c>
      <c r="BC1348" s="19">
        <v>0</v>
      </c>
      <c r="BD1348" s="16">
        <v>0</v>
      </c>
      <c r="BE1348" s="19">
        <v>0</v>
      </c>
      <c r="BF1348" s="19">
        <v>0</v>
      </c>
      <c r="BG1348" s="19">
        <v>0</v>
      </c>
      <c r="BH1348" s="19">
        <v>0</v>
      </c>
      <c r="BI1348" s="14">
        <v>0</v>
      </c>
      <c r="BJ1348" s="11">
        <v>1</v>
      </c>
      <c r="BK1348" s="11">
        <v>0</v>
      </c>
      <c r="BL1348" s="11">
        <v>0</v>
      </c>
      <c r="BM1348" s="11">
        <v>0</v>
      </c>
      <c r="BN1348" s="11">
        <v>0</v>
      </c>
      <c r="BO1348" s="11">
        <v>0</v>
      </c>
      <c r="BP1348" s="11">
        <v>0</v>
      </c>
      <c r="BQ1348" s="46">
        <v>0</v>
      </c>
    </row>
    <row r="1349" spans="3:69" ht="20.100000000000001" customHeight="1">
      <c r="C1349" s="19">
        <v>69000008</v>
      </c>
      <c r="D1349" s="88" t="s">
        <v>1722</v>
      </c>
      <c r="E1349" s="14">
        <v>1</v>
      </c>
      <c r="F1349" s="19">
        <v>60090002</v>
      </c>
      <c r="G1349" s="14">
        <v>0</v>
      </c>
      <c r="H1349" s="15">
        <v>0</v>
      </c>
      <c r="I1349" s="14">
        <v>1</v>
      </c>
      <c r="J1349" s="14">
        <v>0</v>
      </c>
      <c r="K1349" s="15">
        <v>0</v>
      </c>
      <c r="L1349" s="15">
        <v>0</v>
      </c>
      <c r="M1349" s="14" t="s">
        <v>1723</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9" t="s">
        <v>1709</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69000009</v>
      </c>
      <c r="D1350" s="88" t="s">
        <v>1724</v>
      </c>
      <c r="E1350" s="14">
        <v>1</v>
      </c>
      <c r="F1350" s="19">
        <v>60090002</v>
      </c>
      <c r="G1350" s="14">
        <v>0</v>
      </c>
      <c r="H1350" s="15">
        <v>0</v>
      </c>
      <c r="I1350" s="14">
        <v>1</v>
      </c>
      <c r="J1350" s="14">
        <v>0</v>
      </c>
      <c r="K1350" s="15">
        <v>0</v>
      </c>
      <c r="L1350" s="15">
        <v>0</v>
      </c>
      <c r="M1350" s="14" t="s">
        <v>1723</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9" t="s">
        <v>1709</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69000010</v>
      </c>
      <c r="D1351" s="20" t="s">
        <v>1725</v>
      </c>
      <c r="E1351" s="19">
        <v>1</v>
      </c>
      <c r="F1351" s="19">
        <v>68000110</v>
      </c>
      <c r="G1351" s="19">
        <v>0</v>
      </c>
      <c r="H1351" s="18">
        <v>0</v>
      </c>
      <c r="I1351" s="14">
        <v>1</v>
      </c>
      <c r="J1351" s="19">
        <v>0</v>
      </c>
      <c r="K1351" s="19">
        <v>0</v>
      </c>
      <c r="L1351" s="19">
        <v>0</v>
      </c>
      <c r="M1351" s="19">
        <v>0</v>
      </c>
      <c r="N1351" s="19">
        <v>2</v>
      </c>
      <c r="O1351" s="19">
        <v>3</v>
      </c>
      <c r="P1351" s="19">
        <v>0.05</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238">
        <v>69000101</v>
      </c>
      <c r="AS1351" s="19" t="s">
        <v>162</v>
      </c>
      <c r="AT1351" s="20" t="s">
        <v>163</v>
      </c>
      <c r="AU1351" s="19">
        <v>0</v>
      </c>
      <c r="AV1351" s="19">
        <v>0</v>
      </c>
      <c r="AW1351" s="19">
        <v>0</v>
      </c>
      <c r="AX1351" s="20" t="s">
        <v>164</v>
      </c>
      <c r="AY1351" s="20" t="s">
        <v>162</v>
      </c>
      <c r="AZ1351" s="18">
        <v>0</v>
      </c>
      <c r="BA1351" s="18">
        <v>1</v>
      </c>
      <c r="BB1351" s="76" t="s">
        <v>1711</v>
      </c>
      <c r="BC1351" s="19">
        <v>0</v>
      </c>
      <c r="BD1351" s="16">
        <v>0</v>
      </c>
      <c r="BE1351" s="19">
        <v>0</v>
      </c>
      <c r="BF1351" s="19">
        <v>0</v>
      </c>
      <c r="BG1351" s="19">
        <v>0</v>
      </c>
      <c r="BH1351" s="19">
        <v>0</v>
      </c>
      <c r="BI1351" s="14">
        <v>0</v>
      </c>
      <c r="BJ1351" s="11">
        <v>1</v>
      </c>
      <c r="BK1351" s="11">
        <v>0</v>
      </c>
      <c r="BL1351" s="11">
        <v>0</v>
      </c>
      <c r="BM1351" s="11">
        <v>0</v>
      </c>
      <c r="BN1351" s="11">
        <v>0</v>
      </c>
      <c r="BO1351" s="11">
        <v>0</v>
      </c>
      <c r="BP1351" s="11">
        <v>0</v>
      </c>
      <c r="BQ1351" s="46">
        <v>0</v>
      </c>
    </row>
    <row r="1352" spans="3:69" ht="20.100000000000001" customHeight="1">
      <c r="C1352" s="19">
        <v>69000011</v>
      </c>
      <c r="D1352" s="12" t="s">
        <v>1726</v>
      </c>
      <c r="E1352" s="19">
        <v>1</v>
      </c>
      <c r="F1352" s="19">
        <v>68000110</v>
      </c>
      <c r="G1352" s="19">
        <v>0</v>
      </c>
      <c r="H1352" s="18">
        <v>0</v>
      </c>
      <c r="I1352" s="14">
        <v>1</v>
      </c>
      <c r="J1352" s="19">
        <v>0</v>
      </c>
      <c r="K1352" s="19">
        <v>0</v>
      </c>
      <c r="L1352" s="19">
        <v>0</v>
      </c>
      <c r="M1352" s="19">
        <v>0</v>
      </c>
      <c r="N1352" s="19">
        <v>2</v>
      </c>
      <c r="O1352" s="19">
        <v>1</v>
      </c>
      <c r="P1352" s="19">
        <v>0.05</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238">
        <v>69000111</v>
      </c>
      <c r="AS1352" s="19" t="s">
        <v>162</v>
      </c>
      <c r="AT1352" s="20" t="s">
        <v>163</v>
      </c>
      <c r="AU1352" s="19">
        <v>0</v>
      </c>
      <c r="AV1352" s="19">
        <v>0</v>
      </c>
      <c r="AW1352" s="19">
        <v>0</v>
      </c>
      <c r="AX1352" s="20" t="s">
        <v>164</v>
      </c>
      <c r="AY1352" s="20" t="s">
        <v>162</v>
      </c>
      <c r="AZ1352" s="18">
        <v>0</v>
      </c>
      <c r="BA1352" s="18">
        <v>1</v>
      </c>
      <c r="BB1352" s="37" t="s">
        <v>1721</v>
      </c>
      <c r="BC1352" s="19">
        <v>0</v>
      </c>
      <c r="BD1352" s="16">
        <v>0</v>
      </c>
      <c r="BE1352" s="19">
        <v>0</v>
      </c>
      <c r="BF1352" s="19">
        <v>0</v>
      </c>
      <c r="BG1352" s="19">
        <v>0</v>
      </c>
      <c r="BH1352" s="19">
        <v>0</v>
      </c>
      <c r="BI1352" s="14">
        <v>0</v>
      </c>
      <c r="BJ1352" s="11">
        <v>1</v>
      </c>
      <c r="BK1352" s="11">
        <v>0</v>
      </c>
      <c r="BL1352" s="11">
        <v>0</v>
      </c>
      <c r="BM1352" s="11">
        <v>0</v>
      </c>
      <c r="BN1352" s="11">
        <v>0</v>
      </c>
      <c r="BO1352" s="11">
        <v>0</v>
      </c>
      <c r="BP1352" s="11">
        <v>0</v>
      </c>
      <c r="BQ1352" s="46">
        <v>0</v>
      </c>
    </row>
    <row r="1353" spans="3:69" ht="20.100000000000001" customHeight="1">
      <c r="C1353" s="19">
        <v>69000012</v>
      </c>
      <c r="D1353" s="12" t="s">
        <v>1727</v>
      </c>
      <c r="E1353" s="19">
        <v>1</v>
      </c>
      <c r="F1353" s="19">
        <v>66001007</v>
      </c>
      <c r="G1353" s="11">
        <v>0</v>
      </c>
      <c r="H1353" s="11">
        <v>0</v>
      </c>
      <c r="I1353" s="19">
        <v>1</v>
      </c>
      <c r="J1353" s="19">
        <v>0</v>
      </c>
      <c r="K1353" s="11">
        <v>0</v>
      </c>
      <c r="L1353" s="11">
        <v>0</v>
      </c>
      <c r="M1353" s="11">
        <v>0</v>
      </c>
      <c r="N1353" s="11">
        <v>2</v>
      </c>
      <c r="O1353" s="11">
        <v>3</v>
      </c>
      <c r="P1353" s="11">
        <v>0.15</v>
      </c>
      <c r="Q1353" s="11">
        <v>0</v>
      </c>
      <c r="R1353" s="11">
        <v>0</v>
      </c>
      <c r="S1353" s="11">
        <v>0</v>
      </c>
      <c r="T1353" s="16">
        <v>1</v>
      </c>
      <c r="U1353" s="11">
        <v>2</v>
      </c>
      <c r="V1353" s="11">
        <v>0</v>
      </c>
      <c r="W1353" s="11">
        <v>0</v>
      </c>
      <c r="X1353" s="11">
        <v>0</v>
      </c>
      <c r="Y1353" s="11">
        <v>0</v>
      </c>
      <c r="Z1353" s="11">
        <v>0</v>
      </c>
      <c r="AA1353" s="11">
        <v>0</v>
      </c>
      <c r="AB1353" s="19">
        <v>0</v>
      </c>
      <c r="AC1353" s="11">
        <v>0</v>
      </c>
      <c r="AD1353" s="11">
        <v>15</v>
      </c>
      <c r="AE1353" s="11">
        <v>0</v>
      </c>
      <c r="AF1353" s="11">
        <v>0</v>
      </c>
      <c r="AG1353" s="11">
        <v>7</v>
      </c>
      <c r="AH1353" s="11">
        <v>0</v>
      </c>
      <c r="AI1353" s="11">
        <v>0</v>
      </c>
      <c r="AJ1353" s="11">
        <v>6</v>
      </c>
      <c r="AK1353" s="11">
        <v>0</v>
      </c>
      <c r="AL1353" s="11">
        <v>0</v>
      </c>
      <c r="AM1353" s="11">
        <v>0</v>
      </c>
      <c r="AN1353" s="11">
        <v>0.5</v>
      </c>
      <c r="AO1353" s="11">
        <v>1000</v>
      </c>
      <c r="AP1353" s="11">
        <v>0</v>
      </c>
      <c r="AQ1353" s="11">
        <v>0</v>
      </c>
      <c r="AR1353" s="238">
        <v>0</v>
      </c>
      <c r="AS1353" s="11">
        <v>69000121</v>
      </c>
      <c r="AT1353" s="12" t="s">
        <v>201</v>
      </c>
      <c r="AU1353" s="11" t="s">
        <v>965</v>
      </c>
      <c r="AV1353" s="11" t="s">
        <v>162</v>
      </c>
      <c r="AW1353" s="11" t="s">
        <v>1056</v>
      </c>
      <c r="AX1353" s="12" t="s">
        <v>164</v>
      </c>
      <c r="AY1353" s="11">
        <v>0</v>
      </c>
      <c r="AZ1353" s="18">
        <v>0</v>
      </c>
      <c r="BA1353" s="18">
        <v>1</v>
      </c>
      <c r="BB1353" s="37" t="s">
        <v>1728</v>
      </c>
      <c r="BC1353" s="11">
        <v>0</v>
      </c>
      <c r="BD1353" s="16">
        <v>0</v>
      </c>
      <c r="BE1353" s="11">
        <v>0</v>
      </c>
      <c r="BF1353" s="11">
        <v>0</v>
      </c>
      <c r="BG1353" s="11">
        <v>0</v>
      </c>
      <c r="BH1353" s="11">
        <v>0</v>
      </c>
      <c r="BI1353" s="14">
        <v>0</v>
      </c>
      <c r="BJ1353" s="11">
        <v>1</v>
      </c>
      <c r="BK1353" s="11">
        <v>0</v>
      </c>
      <c r="BL1353" s="11">
        <v>0</v>
      </c>
      <c r="BM1353" s="11">
        <v>0</v>
      </c>
      <c r="BN1353" s="11">
        <v>0</v>
      </c>
      <c r="BO1353" s="11">
        <v>0</v>
      </c>
      <c r="BP1353" s="11">
        <v>0</v>
      </c>
      <c r="BQ1353" s="46">
        <v>0</v>
      </c>
    </row>
    <row r="1354" spans="3:69" ht="20.100000000000001" customHeight="1">
      <c r="C1354" s="19">
        <v>69000013</v>
      </c>
      <c r="D1354" s="240" t="s">
        <v>1729</v>
      </c>
      <c r="E1354" s="14">
        <v>1</v>
      </c>
      <c r="F1354" s="19">
        <v>60090002</v>
      </c>
      <c r="G1354" s="14">
        <v>0</v>
      </c>
      <c r="H1354" s="15">
        <v>0</v>
      </c>
      <c r="I1354" s="14">
        <v>1</v>
      </c>
      <c r="J1354" s="14">
        <v>0</v>
      </c>
      <c r="K1354" s="15">
        <v>0</v>
      </c>
      <c r="L1354" s="15">
        <v>0</v>
      </c>
      <c r="M1354" s="14" t="s">
        <v>1730</v>
      </c>
      <c r="N1354" s="14">
        <v>3</v>
      </c>
      <c r="O1354" s="14">
        <v>0</v>
      </c>
      <c r="P1354" s="14">
        <v>0</v>
      </c>
      <c r="Q1354" s="14">
        <v>0</v>
      </c>
      <c r="R1354" s="11">
        <v>0</v>
      </c>
      <c r="S1354" s="14">
        <v>0</v>
      </c>
      <c r="T1354" s="16">
        <v>1</v>
      </c>
      <c r="U1354" s="14">
        <v>0</v>
      </c>
      <c r="V1354" s="15">
        <v>0</v>
      </c>
      <c r="W1354" s="14">
        <v>0</v>
      </c>
      <c r="X1354" s="14">
        <v>0</v>
      </c>
      <c r="Y1354" s="14">
        <v>0</v>
      </c>
      <c r="Z1354" s="14">
        <v>0</v>
      </c>
      <c r="AA1354" s="15">
        <v>0</v>
      </c>
      <c r="AB1354" s="14">
        <v>0</v>
      </c>
      <c r="AC1354" s="14">
        <v>0</v>
      </c>
      <c r="AD1354" s="14">
        <v>0</v>
      </c>
      <c r="AE1354" s="14">
        <v>0</v>
      </c>
      <c r="AF1354" s="14">
        <v>0</v>
      </c>
      <c r="AG1354" s="15">
        <v>0</v>
      </c>
      <c r="AH1354" s="67">
        <v>0</v>
      </c>
      <c r="AI1354" s="11">
        <v>0</v>
      </c>
      <c r="AJ1354" s="14">
        <v>0</v>
      </c>
      <c r="AK1354" s="32">
        <v>0</v>
      </c>
      <c r="AL1354" s="14">
        <v>0</v>
      </c>
      <c r="AM1354" s="14">
        <v>0</v>
      </c>
      <c r="AN1354" s="14">
        <v>0</v>
      </c>
      <c r="AO1354" s="14">
        <v>0</v>
      </c>
      <c r="AP1354" s="14">
        <v>0</v>
      </c>
      <c r="AQ1354" s="14">
        <v>0</v>
      </c>
      <c r="AR1354" s="11">
        <v>0</v>
      </c>
      <c r="AS1354" s="35">
        <v>0</v>
      </c>
      <c r="AT1354" s="14">
        <v>0</v>
      </c>
      <c r="AU1354" s="15">
        <v>0</v>
      </c>
      <c r="AV1354" s="15">
        <v>0</v>
      </c>
      <c r="AW1354" s="15">
        <v>0</v>
      </c>
      <c r="AX1354" s="20" t="s">
        <v>164</v>
      </c>
      <c r="AY1354" s="77">
        <v>0</v>
      </c>
      <c r="AZ1354" s="18">
        <v>0</v>
      </c>
      <c r="BA1354" s="18">
        <v>1</v>
      </c>
      <c r="BB1354" s="239" t="s">
        <v>1709</v>
      </c>
      <c r="BC1354" s="14">
        <v>0</v>
      </c>
      <c r="BD1354" s="14">
        <v>0</v>
      </c>
      <c r="BE1354" s="19">
        <v>0</v>
      </c>
      <c r="BF1354" s="14">
        <v>0</v>
      </c>
      <c r="BG1354" s="14">
        <v>0</v>
      </c>
      <c r="BH1354" s="32">
        <v>0</v>
      </c>
      <c r="BI1354" s="14">
        <v>0</v>
      </c>
      <c r="BJ1354" s="11">
        <v>0</v>
      </c>
      <c r="BK1354" s="11">
        <v>0</v>
      </c>
      <c r="BL1354" s="11">
        <v>0</v>
      </c>
      <c r="BM1354" s="11">
        <v>0</v>
      </c>
      <c r="BN1354" s="11">
        <v>0</v>
      </c>
      <c r="BO1354" s="11">
        <v>0</v>
      </c>
      <c r="BP1354" s="11">
        <v>0</v>
      </c>
      <c r="BQ1354" s="46">
        <v>0</v>
      </c>
    </row>
    <row r="1355" spans="3:69" ht="20.100000000000001" customHeight="1">
      <c r="C1355" s="19">
        <v>69000014</v>
      </c>
      <c r="D1355" s="240" t="s">
        <v>1731</v>
      </c>
      <c r="E1355" s="14">
        <v>1</v>
      </c>
      <c r="F1355" s="19">
        <v>60090002</v>
      </c>
      <c r="G1355" s="14">
        <v>0</v>
      </c>
      <c r="H1355" s="15">
        <v>0</v>
      </c>
      <c r="I1355" s="14">
        <v>1</v>
      </c>
      <c r="J1355" s="14">
        <v>0</v>
      </c>
      <c r="K1355" s="15">
        <v>0</v>
      </c>
      <c r="L1355" s="15">
        <v>0</v>
      </c>
      <c r="M1355" s="14" t="s">
        <v>1732</v>
      </c>
      <c r="N1355" s="14">
        <v>3</v>
      </c>
      <c r="O1355" s="14">
        <v>0</v>
      </c>
      <c r="P1355" s="14">
        <v>0</v>
      </c>
      <c r="Q1355" s="14">
        <v>0</v>
      </c>
      <c r="R1355" s="11">
        <v>0</v>
      </c>
      <c r="S1355" s="14">
        <v>0</v>
      </c>
      <c r="T1355" s="16">
        <v>1</v>
      </c>
      <c r="U1355" s="14">
        <v>0</v>
      </c>
      <c r="V1355" s="15">
        <v>0</v>
      </c>
      <c r="W1355" s="14">
        <v>0</v>
      </c>
      <c r="X1355" s="14">
        <v>0</v>
      </c>
      <c r="Y1355" s="14">
        <v>0</v>
      </c>
      <c r="Z1355" s="14">
        <v>0</v>
      </c>
      <c r="AA1355" s="15">
        <v>0</v>
      </c>
      <c r="AB1355" s="14">
        <v>0</v>
      </c>
      <c r="AC1355" s="14">
        <v>0</v>
      </c>
      <c r="AD1355" s="14">
        <v>0</v>
      </c>
      <c r="AE1355" s="14">
        <v>0</v>
      </c>
      <c r="AF1355" s="14">
        <v>0</v>
      </c>
      <c r="AG1355" s="15">
        <v>0</v>
      </c>
      <c r="AH1355" s="67">
        <v>0</v>
      </c>
      <c r="AI1355" s="11">
        <v>0</v>
      </c>
      <c r="AJ1355" s="14">
        <v>0</v>
      </c>
      <c r="AK1355" s="32">
        <v>0</v>
      </c>
      <c r="AL1355" s="14">
        <v>0</v>
      </c>
      <c r="AM1355" s="14">
        <v>0</v>
      </c>
      <c r="AN1355" s="14">
        <v>0</v>
      </c>
      <c r="AO1355" s="14">
        <v>0</v>
      </c>
      <c r="AP1355" s="14">
        <v>0</v>
      </c>
      <c r="AQ1355" s="14">
        <v>0</v>
      </c>
      <c r="AR1355" s="11">
        <v>0</v>
      </c>
      <c r="AS1355" s="35">
        <v>0</v>
      </c>
      <c r="AT1355" s="14">
        <v>0</v>
      </c>
      <c r="AU1355" s="15">
        <v>0</v>
      </c>
      <c r="AV1355" s="15">
        <v>0</v>
      </c>
      <c r="AW1355" s="15">
        <v>0</v>
      </c>
      <c r="AX1355" s="20" t="s">
        <v>164</v>
      </c>
      <c r="AY1355" s="77">
        <v>0</v>
      </c>
      <c r="AZ1355" s="18">
        <v>0</v>
      </c>
      <c r="BA1355" s="18">
        <v>1</v>
      </c>
      <c r="BB1355" s="239" t="s">
        <v>1709</v>
      </c>
      <c r="BC1355" s="14">
        <v>0</v>
      </c>
      <c r="BD1355" s="14">
        <v>0</v>
      </c>
      <c r="BE1355" s="19">
        <v>0</v>
      </c>
      <c r="BF1355" s="14">
        <v>0</v>
      </c>
      <c r="BG1355" s="14">
        <v>0</v>
      </c>
      <c r="BH1355" s="32">
        <v>0</v>
      </c>
      <c r="BI1355" s="14">
        <v>0</v>
      </c>
      <c r="BJ1355" s="11">
        <v>0</v>
      </c>
      <c r="BK1355" s="11">
        <v>0</v>
      </c>
      <c r="BL1355" s="11">
        <v>0</v>
      </c>
      <c r="BM1355" s="11">
        <v>0</v>
      </c>
      <c r="BN1355" s="11">
        <v>0</v>
      </c>
      <c r="BO1355" s="11">
        <v>0</v>
      </c>
      <c r="BP1355" s="11">
        <v>0</v>
      </c>
      <c r="BQ1355" s="46">
        <v>0</v>
      </c>
    </row>
    <row r="1356" spans="3:69" ht="20.100000000000001" customHeight="1">
      <c r="C1356" s="19">
        <v>69000015</v>
      </c>
      <c r="D1356" s="240" t="s">
        <v>1733</v>
      </c>
      <c r="E1356" s="14">
        <v>1</v>
      </c>
      <c r="F1356" s="19">
        <v>60090002</v>
      </c>
      <c r="G1356" s="14">
        <v>0</v>
      </c>
      <c r="H1356" s="15">
        <v>0</v>
      </c>
      <c r="I1356" s="14">
        <v>1</v>
      </c>
      <c r="J1356" s="14">
        <v>0</v>
      </c>
      <c r="K1356" s="15">
        <v>0</v>
      </c>
      <c r="L1356" s="15">
        <v>0</v>
      </c>
      <c r="M1356" s="14" t="s">
        <v>1734</v>
      </c>
      <c r="N1356" s="14">
        <v>3</v>
      </c>
      <c r="O1356" s="14">
        <v>0</v>
      </c>
      <c r="P1356" s="14">
        <v>0</v>
      </c>
      <c r="Q1356" s="14">
        <v>0</v>
      </c>
      <c r="R1356" s="11">
        <v>0</v>
      </c>
      <c r="S1356" s="14">
        <v>0</v>
      </c>
      <c r="T1356" s="16">
        <v>1</v>
      </c>
      <c r="U1356" s="14">
        <v>0</v>
      </c>
      <c r="V1356" s="15">
        <v>0</v>
      </c>
      <c r="W1356" s="14">
        <v>0</v>
      </c>
      <c r="X1356" s="14">
        <v>0</v>
      </c>
      <c r="Y1356" s="14">
        <v>0</v>
      </c>
      <c r="Z1356" s="14">
        <v>0</v>
      </c>
      <c r="AA1356" s="15">
        <v>0</v>
      </c>
      <c r="AB1356" s="14">
        <v>0</v>
      </c>
      <c r="AC1356" s="14">
        <v>0</v>
      </c>
      <c r="AD1356" s="14">
        <v>0</v>
      </c>
      <c r="AE1356" s="14">
        <v>0</v>
      </c>
      <c r="AF1356" s="14">
        <v>0</v>
      </c>
      <c r="AG1356" s="15">
        <v>0</v>
      </c>
      <c r="AH1356" s="67">
        <v>0</v>
      </c>
      <c r="AI1356" s="11">
        <v>0</v>
      </c>
      <c r="AJ1356" s="14">
        <v>0</v>
      </c>
      <c r="AK1356" s="32">
        <v>0</v>
      </c>
      <c r="AL1356" s="14">
        <v>0</v>
      </c>
      <c r="AM1356" s="14">
        <v>0</v>
      </c>
      <c r="AN1356" s="14">
        <v>0</v>
      </c>
      <c r="AO1356" s="14">
        <v>0</v>
      </c>
      <c r="AP1356" s="14">
        <v>0</v>
      </c>
      <c r="AQ1356" s="14">
        <v>0</v>
      </c>
      <c r="AR1356" s="11">
        <v>0</v>
      </c>
      <c r="AS1356" s="35">
        <v>0</v>
      </c>
      <c r="AT1356" s="14">
        <v>0</v>
      </c>
      <c r="AU1356" s="15">
        <v>0</v>
      </c>
      <c r="AV1356" s="15">
        <v>0</v>
      </c>
      <c r="AW1356" s="15">
        <v>0</v>
      </c>
      <c r="AX1356" s="20" t="s">
        <v>164</v>
      </c>
      <c r="AY1356" s="77">
        <v>0</v>
      </c>
      <c r="AZ1356" s="18">
        <v>0</v>
      </c>
      <c r="BA1356" s="18">
        <v>1</v>
      </c>
      <c r="BB1356" s="239" t="s">
        <v>1709</v>
      </c>
      <c r="BC1356" s="14">
        <v>0</v>
      </c>
      <c r="BD1356" s="14">
        <v>0</v>
      </c>
      <c r="BE1356" s="19">
        <v>0</v>
      </c>
      <c r="BF1356" s="14">
        <v>0</v>
      </c>
      <c r="BG1356" s="14">
        <v>0</v>
      </c>
      <c r="BH1356" s="32">
        <v>0</v>
      </c>
      <c r="BI1356" s="14">
        <v>0</v>
      </c>
      <c r="BJ1356" s="11">
        <v>0</v>
      </c>
      <c r="BK1356" s="11">
        <v>0</v>
      </c>
      <c r="BL1356" s="11">
        <v>0</v>
      </c>
      <c r="BM1356" s="11">
        <v>0</v>
      </c>
      <c r="BN1356" s="11">
        <v>0</v>
      </c>
      <c r="BO1356" s="11">
        <v>0</v>
      </c>
      <c r="BP1356" s="11">
        <v>0</v>
      </c>
      <c r="BQ1356" s="46">
        <v>0</v>
      </c>
    </row>
    <row r="1357" spans="3:69" ht="20.100000000000001" customHeight="1">
      <c r="C1357" s="19">
        <v>69000016</v>
      </c>
      <c r="D1357" s="240" t="s">
        <v>1735</v>
      </c>
      <c r="E1357" s="14">
        <v>1</v>
      </c>
      <c r="F1357" s="19">
        <v>60090002</v>
      </c>
      <c r="G1357" s="14">
        <v>0</v>
      </c>
      <c r="H1357" s="15">
        <v>0</v>
      </c>
      <c r="I1357" s="14">
        <v>1</v>
      </c>
      <c r="J1357" s="14">
        <v>0</v>
      </c>
      <c r="K1357" s="15">
        <v>0</v>
      </c>
      <c r="L1357" s="15">
        <v>0</v>
      </c>
      <c r="M1357" s="14" t="s">
        <v>1736</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14">
        <v>0</v>
      </c>
      <c r="AU1357" s="15">
        <v>0</v>
      </c>
      <c r="AV1357" s="15">
        <v>0</v>
      </c>
      <c r="AW1357" s="15">
        <v>0</v>
      </c>
      <c r="AX1357" s="20" t="s">
        <v>164</v>
      </c>
      <c r="AY1357" s="77">
        <v>0</v>
      </c>
      <c r="AZ1357" s="18">
        <v>0</v>
      </c>
      <c r="BA1357" s="18">
        <v>1</v>
      </c>
      <c r="BB1357" s="239" t="s">
        <v>1709</v>
      </c>
      <c r="BC1357" s="14">
        <v>0</v>
      </c>
      <c r="BD1357" s="14">
        <v>0</v>
      </c>
      <c r="BE1357" s="19">
        <v>0</v>
      </c>
      <c r="BF1357" s="14">
        <v>0</v>
      </c>
      <c r="BG1357" s="14">
        <v>0</v>
      </c>
      <c r="BH1357" s="32">
        <v>0</v>
      </c>
      <c r="BI1357" s="14">
        <v>0</v>
      </c>
      <c r="BJ1357" s="11">
        <v>0</v>
      </c>
      <c r="BK1357" s="11">
        <v>0</v>
      </c>
      <c r="BL1357" s="11">
        <v>0</v>
      </c>
      <c r="BM1357" s="11">
        <v>0</v>
      </c>
      <c r="BN1357" s="11">
        <v>0</v>
      </c>
      <c r="BO1357" s="11">
        <v>0</v>
      </c>
      <c r="BP1357" s="11">
        <v>0</v>
      </c>
      <c r="BQ1357" s="46">
        <v>0</v>
      </c>
    </row>
    <row r="1358" spans="3:69" ht="20.100000000000001" customHeight="1">
      <c r="C1358" s="19">
        <v>69000017</v>
      </c>
      <c r="D1358" s="240" t="s">
        <v>1737</v>
      </c>
      <c r="E1358" s="14">
        <v>1</v>
      </c>
      <c r="F1358" s="19">
        <v>60090002</v>
      </c>
      <c r="G1358" s="14">
        <v>0</v>
      </c>
      <c r="H1358" s="15">
        <v>0</v>
      </c>
      <c r="I1358" s="14">
        <v>1</v>
      </c>
      <c r="J1358" s="14">
        <v>0</v>
      </c>
      <c r="K1358" s="15">
        <v>0</v>
      </c>
      <c r="L1358" s="15">
        <v>0</v>
      </c>
      <c r="M1358" s="14" t="s">
        <v>1738</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14">
        <v>0</v>
      </c>
      <c r="AU1358" s="15">
        <v>0</v>
      </c>
      <c r="AV1358" s="15">
        <v>0</v>
      </c>
      <c r="AW1358" s="15">
        <v>0</v>
      </c>
      <c r="AX1358" s="20" t="s">
        <v>164</v>
      </c>
      <c r="AY1358" s="77">
        <v>0</v>
      </c>
      <c r="AZ1358" s="18">
        <v>0</v>
      </c>
      <c r="BA1358" s="18">
        <v>1</v>
      </c>
      <c r="BB1358" s="239" t="s">
        <v>1709</v>
      </c>
      <c r="BC1358" s="14">
        <v>0</v>
      </c>
      <c r="BD1358" s="14">
        <v>0</v>
      </c>
      <c r="BE1358" s="19">
        <v>0</v>
      </c>
      <c r="BF1358" s="14">
        <v>0</v>
      </c>
      <c r="BG1358" s="14">
        <v>0</v>
      </c>
      <c r="BH1358" s="32">
        <v>0</v>
      </c>
      <c r="BI1358" s="14">
        <v>0</v>
      </c>
      <c r="BJ1358" s="11">
        <v>0</v>
      </c>
      <c r="BK1358" s="11">
        <v>0</v>
      </c>
      <c r="BL1358" s="11">
        <v>0</v>
      </c>
      <c r="BM1358" s="11">
        <v>0</v>
      </c>
      <c r="BN1358" s="11">
        <v>0</v>
      </c>
      <c r="BO1358" s="11">
        <v>0</v>
      </c>
      <c r="BP1358" s="11">
        <v>0</v>
      </c>
      <c r="BQ1358" s="46">
        <v>0</v>
      </c>
    </row>
    <row r="1359" spans="3:69" ht="20.100000000000001" customHeight="1">
      <c r="C1359" s="63">
        <v>69000018</v>
      </c>
      <c r="D1359" s="241" t="s">
        <v>1739</v>
      </c>
      <c r="E1359" s="87">
        <v>1</v>
      </c>
      <c r="F1359" s="63">
        <v>60090002</v>
      </c>
      <c r="G1359" s="87">
        <v>0</v>
      </c>
      <c r="H1359" s="114">
        <v>0</v>
      </c>
      <c r="I1359" s="87">
        <v>1</v>
      </c>
      <c r="J1359" s="87">
        <v>0</v>
      </c>
      <c r="K1359" s="114">
        <v>0</v>
      </c>
      <c r="L1359" s="114">
        <v>0</v>
      </c>
      <c r="M1359" s="87" t="s">
        <v>1740</v>
      </c>
      <c r="N1359" s="87">
        <v>3</v>
      </c>
      <c r="O1359" s="87">
        <v>0</v>
      </c>
      <c r="P1359" s="87">
        <v>0</v>
      </c>
      <c r="Q1359" s="87">
        <v>0</v>
      </c>
      <c r="R1359" s="66">
        <v>0</v>
      </c>
      <c r="S1359" s="87">
        <v>0</v>
      </c>
      <c r="T1359" s="58">
        <v>1</v>
      </c>
      <c r="U1359" s="87">
        <v>0</v>
      </c>
      <c r="V1359" s="114">
        <v>0</v>
      </c>
      <c r="W1359" s="87">
        <v>0</v>
      </c>
      <c r="X1359" s="87">
        <v>0</v>
      </c>
      <c r="Y1359" s="87">
        <v>0</v>
      </c>
      <c r="Z1359" s="87">
        <v>0</v>
      </c>
      <c r="AA1359" s="114">
        <v>0</v>
      </c>
      <c r="AB1359" s="87">
        <v>0</v>
      </c>
      <c r="AC1359" s="87">
        <v>0</v>
      </c>
      <c r="AD1359" s="87">
        <v>0</v>
      </c>
      <c r="AE1359" s="87">
        <v>0</v>
      </c>
      <c r="AF1359" s="87">
        <v>0</v>
      </c>
      <c r="AG1359" s="114">
        <v>0</v>
      </c>
      <c r="AH1359" s="116">
        <v>0</v>
      </c>
      <c r="AI1359" s="66">
        <v>0</v>
      </c>
      <c r="AJ1359" s="87">
        <v>0</v>
      </c>
      <c r="AK1359" s="117">
        <v>0</v>
      </c>
      <c r="AL1359" s="87">
        <v>0</v>
      </c>
      <c r="AM1359" s="87">
        <v>0</v>
      </c>
      <c r="AN1359" s="87">
        <v>0</v>
      </c>
      <c r="AO1359" s="87">
        <v>0</v>
      </c>
      <c r="AP1359" s="87">
        <v>0</v>
      </c>
      <c r="AQ1359" s="87">
        <v>0</v>
      </c>
      <c r="AR1359" s="66">
        <v>0</v>
      </c>
      <c r="AS1359" s="248">
        <v>0</v>
      </c>
      <c r="AT1359" s="87">
        <v>0</v>
      </c>
      <c r="AU1359" s="114">
        <v>0</v>
      </c>
      <c r="AV1359" s="114">
        <v>0</v>
      </c>
      <c r="AW1359" s="114">
        <v>0</v>
      </c>
      <c r="AX1359" s="62" t="s">
        <v>164</v>
      </c>
      <c r="AY1359" s="250">
        <v>0</v>
      </c>
      <c r="AZ1359" s="64">
        <v>0</v>
      </c>
      <c r="BA1359" s="64">
        <v>1</v>
      </c>
      <c r="BB1359" s="251" t="s">
        <v>1709</v>
      </c>
      <c r="BC1359" s="87">
        <v>0</v>
      </c>
      <c r="BD1359" s="87">
        <v>0</v>
      </c>
      <c r="BE1359" s="63">
        <v>0</v>
      </c>
      <c r="BF1359" s="87">
        <v>0</v>
      </c>
      <c r="BG1359" s="87">
        <v>0</v>
      </c>
      <c r="BH1359" s="117">
        <v>0</v>
      </c>
      <c r="BI1359" s="87">
        <v>0</v>
      </c>
      <c r="BJ1359" s="66">
        <v>0</v>
      </c>
      <c r="BK1359" s="66">
        <v>0</v>
      </c>
      <c r="BL1359" s="66">
        <v>0</v>
      </c>
      <c r="BM1359" s="66">
        <v>0</v>
      </c>
      <c r="BN1359" s="66">
        <v>0</v>
      </c>
      <c r="BO1359" s="66">
        <v>0</v>
      </c>
      <c r="BP1359" s="11">
        <v>0</v>
      </c>
      <c r="BQ1359" s="46">
        <v>0</v>
      </c>
    </row>
    <row r="1360" spans="3:69" ht="20.100000000000001" customHeight="1">
      <c r="C1360" s="19">
        <v>69011001</v>
      </c>
      <c r="D1360" s="242" t="s">
        <v>1741</v>
      </c>
      <c r="E1360" s="243">
        <v>1</v>
      </c>
      <c r="F1360" s="243">
        <v>60090002</v>
      </c>
      <c r="G1360" s="244">
        <v>0</v>
      </c>
      <c r="H1360" s="244">
        <v>0</v>
      </c>
      <c r="I1360" s="243">
        <v>1</v>
      </c>
      <c r="J1360" s="243">
        <v>0</v>
      </c>
      <c r="K1360" s="244">
        <v>0</v>
      </c>
      <c r="L1360" s="244">
        <v>0</v>
      </c>
      <c r="M1360" s="244" t="s">
        <v>1742</v>
      </c>
      <c r="N1360" s="244">
        <v>3</v>
      </c>
      <c r="O1360" s="244">
        <v>0</v>
      </c>
      <c r="P1360" s="244">
        <v>0</v>
      </c>
      <c r="Q1360" s="244">
        <v>0</v>
      </c>
      <c r="R1360" s="11">
        <v>0</v>
      </c>
      <c r="S1360" s="244">
        <v>0</v>
      </c>
      <c r="T1360" s="16">
        <v>1</v>
      </c>
      <c r="U1360" s="244">
        <v>0</v>
      </c>
      <c r="V1360" s="244">
        <v>0</v>
      </c>
      <c r="W1360" s="244">
        <v>0</v>
      </c>
      <c r="X1360" s="244">
        <v>0</v>
      </c>
      <c r="Y1360" s="244">
        <v>0</v>
      </c>
      <c r="Z1360" s="244">
        <v>0</v>
      </c>
      <c r="AA1360" s="244">
        <v>0</v>
      </c>
      <c r="AB1360" s="243">
        <v>0</v>
      </c>
      <c r="AC1360" s="244">
        <v>0</v>
      </c>
      <c r="AD1360" s="244">
        <v>0</v>
      </c>
      <c r="AE1360" s="244">
        <v>0</v>
      </c>
      <c r="AF1360" s="244">
        <v>0</v>
      </c>
      <c r="AG1360" s="244">
        <v>0</v>
      </c>
      <c r="AH1360" s="244">
        <v>0</v>
      </c>
      <c r="AI1360" s="11">
        <v>0</v>
      </c>
      <c r="AJ1360" s="244">
        <v>0</v>
      </c>
      <c r="AK1360" s="244">
        <v>0</v>
      </c>
      <c r="AL1360" s="244">
        <v>0</v>
      </c>
      <c r="AM1360" s="244">
        <v>0</v>
      </c>
      <c r="AN1360" s="244">
        <v>0</v>
      </c>
      <c r="AO1360" s="244">
        <v>0</v>
      </c>
      <c r="AP1360" s="244">
        <v>0</v>
      </c>
      <c r="AQ1360" s="244">
        <v>0</v>
      </c>
      <c r="AR1360" s="249">
        <v>0</v>
      </c>
      <c r="AS1360" s="244">
        <v>0</v>
      </c>
      <c r="AT1360" s="242">
        <v>0</v>
      </c>
      <c r="AU1360" s="244">
        <v>0</v>
      </c>
      <c r="AV1360" s="244">
        <v>0</v>
      </c>
      <c r="AW1360" s="244">
        <v>0</v>
      </c>
      <c r="AX1360" s="12" t="s">
        <v>164</v>
      </c>
      <c r="AY1360" s="244">
        <v>0</v>
      </c>
      <c r="AZ1360" s="252">
        <v>0</v>
      </c>
      <c r="BA1360" s="18">
        <v>1</v>
      </c>
      <c r="BB1360" s="242" t="s">
        <v>1741</v>
      </c>
      <c r="BC1360" s="244">
        <v>0</v>
      </c>
      <c r="BD1360" s="253">
        <v>0</v>
      </c>
      <c r="BE1360" s="11">
        <v>0</v>
      </c>
      <c r="BF1360" s="244">
        <v>0</v>
      </c>
      <c r="BG1360" s="244">
        <v>0</v>
      </c>
      <c r="BH1360" s="244">
        <v>0</v>
      </c>
      <c r="BI1360" s="14">
        <v>0</v>
      </c>
      <c r="BJ1360" s="11">
        <v>0</v>
      </c>
      <c r="BK1360" s="11">
        <v>0</v>
      </c>
      <c r="BL1360" s="11">
        <v>0</v>
      </c>
      <c r="BM1360" s="11">
        <v>0</v>
      </c>
      <c r="BN1360" s="11">
        <v>0</v>
      </c>
      <c r="BO1360" s="11">
        <v>0</v>
      </c>
      <c r="BP1360" s="11">
        <v>0</v>
      </c>
      <c r="BQ1360" s="46">
        <v>0</v>
      </c>
    </row>
    <row r="1361" spans="3:69" ht="20.100000000000001" customHeight="1">
      <c r="C1361" s="19">
        <v>69011002</v>
      </c>
      <c r="D1361" s="242" t="s">
        <v>1743</v>
      </c>
      <c r="E1361" s="243">
        <v>1</v>
      </c>
      <c r="F1361" s="243">
        <v>60090002</v>
      </c>
      <c r="G1361" s="244">
        <v>0</v>
      </c>
      <c r="H1361" s="244">
        <v>0</v>
      </c>
      <c r="I1361" s="243">
        <v>1</v>
      </c>
      <c r="J1361" s="243">
        <v>0</v>
      </c>
      <c r="K1361" s="244">
        <v>0</v>
      </c>
      <c r="L1361" s="244">
        <v>0</v>
      </c>
      <c r="M1361" s="244" t="s">
        <v>1723</v>
      </c>
      <c r="N1361" s="244">
        <v>3</v>
      </c>
      <c r="O1361" s="244">
        <v>0</v>
      </c>
      <c r="P1361" s="244">
        <v>0</v>
      </c>
      <c r="Q1361" s="244">
        <v>0</v>
      </c>
      <c r="R1361" s="11">
        <v>0</v>
      </c>
      <c r="S1361" s="244">
        <v>0</v>
      </c>
      <c r="T1361" s="16">
        <v>1</v>
      </c>
      <c r="U1361" s="244">
        <v>0</v>
      </c>
      <c r="V1361" s="244">
        <v>0</v>
      </c>
      <c r="W1361" s="244">
        <v>0</v>
      </c>
      <c r="X1361" s="244">
        <v>0</v>
      </c>
      <c r="Y1361" s="244">
        <v>0</v>
      </c>
      <c r="Z1361" s="244">
        <v>0</v>
      </c>
      <c r="AA1361" s="244">
        <v>0</v>
      </c>
      <c r="AB1361" s="243">
        <v>0</v>
      </c>
      <c r="AC1361" s="244">
        <v>0</v>
      </c>
      <c r="AD1361" s="244">
        <v>0</v>
      </c>
      <c r="AE1361" s="244">
        <v>0</v>
      </c>
      <c r="AF1361" s="244">
        <v>0</v>
      </c>
      <c r="AG1361" s="244">
        <v>0</v>
      </c>
      <c r="AH1361" s="244">
        <v>0</v>
      </c>
      <c r="AI1361" s="11">
        <v>0</v>
      </c>
      <c r="AJ1361" s="244">
        <v>0</v>
      </c>
      <c r="AK1361" s="244">
        <v>0</v>
      </c>
      <c r="AL1361" s="244">
        <v>0</v>
      </c>
      <c r="AM1361" s="244">
        <v>0</v>
      </c>
      <c r="AN1361" s="244">
        <v>0</v>
      </c>
      <c r="AO1361" s="244">
        <v>0</v>
      </c>
      <c r="AP1361" s="244">
        <v>0</v>
      </c>
      <c r="AQ1361" s="244">
        <v>0</v>
      </c>
      <c r="AR1361" s="249">
        <v>0</v>
      </c>
      <c r="AS1361" s="244">
        <v>0</v>
      </c>
      <c r="AT1361" s="242">
        <v>0</v>
      </c>
      <c r="AU1361" s="244">
        <v>0</v>
      </c>
      <c r="AV1361" s="244">
        <v>0</v>
      </c>
      <c r="AW1361" s="244">
        <v>0</v>
      </c>
      <c r="AX1361" s="12" t="s">
        <v>164</v>
      </c>
      <c r="AY1361" s="244">
        <v>0</v>
      </c>
      <c r="AZ1361" s="252">
        <v>0</v>
      </c>
      <c r="BA1361" s="18">
        <v>1</v>
      </c>
      <c r="BB1361" s="242" t="s">
        <v>1743</v>
      </c>
      <c r="BC1361" s="244">
        <v>0</v>
      </c>
      <c r="BD1361" s="253">
        <v>0</v>
      </c>
      <c r="BE1361" s="11">
        <v>0</v>
      </c>
      <c r="BF1361" s="244">
        <v>0</v>
      </c>
      <c r="BG1361" s="244">
        <v>0</v>
      </c>
      <c r="BH1361" s="244">
        <v>0</v>
      </c>
      <c r="BI1361" s="14">
        <v>0</v>
      </c>
      <c r="BJ1361" s="11">
        <v>0</v>
      </c>
      <c r="BK1361" s="11">
        <v>0</v>
      </c>
      <c r="BL1361" s="11">
        <v>0</v>
      </c>
      <c r="BM1361" s="11">
        <v>0</v>
      </c>
      <c r="BN1361" s="11">
        <v>0</v>
      </c>
      <c r="BO1361" s="11">
        <v>0</v>
      </c>
      <c r="BP1361" s="11">
        <v>0</v>
      </c>
      <c r="BQ1361" s="46">
        <v>0</v>
      </c>
    </row>
    <row r="1362" spans="3:69" ht="20.100000000000001" customHeight="1">
      <c r="C1362" s="19">
        <v>69011003</v>
      </c>
      <c r="D1362" s="242" t="s">
        <v>1744</v>
      </c>
      <c r="E1362" s="243">
        <v>1</v>
      </c>
      <c r="F1362" s="243">
        <v>60090002</v>
      </c>
      <c r="G1362" s="244">
        <v>0</v>
      </c>
      <c r="H1362" s="244">
        <v>0</v>
      </c>
      <c r="I1362" s="243">
        <v>1</v>
      </c>
      <c r="J1362" s="243">
        <v>0</v>
      </c>
      <c r="K1362" s="244">
        <v>0</v>
      </c>
      <c r="L1362" s="244">
        <v>0</v>
      </c>
      <c r="M1362" s="244" t="s">
        <v>1745</v>
      </c>
      <c r="N1362" s="244">
        <v>3</v>
      </c>
      <c r="O1362" s="244">
        <v>0</v>
      </c>
      <c r="P1362" s="244">
        <v>0</v>
      </c>
      <c r="Q1362" s="244">
        <v>0</v>
      </c>
      <c r="R1362" s="11">
        <v>0</v>
      </c>
      <c r="S1362" s="244">
        <v>0</v>
      </c>
      <c r="T1362" s="16">
        <v>1</v>
      </c>
      <c r="U1362" s="244">
        <v>0</v>
      </c>
      <c r="V1362" s="244">
        <v>0</v>
      </c>
      <c r="W1362" s="244">
        <v>0</v>
      </c>
      <c r="X1362" s="244">
        <v>0</v>
      </c>
      <c r="Y1362" s="244">
        <v>0</v>
      </c>
      <c r="Z1362" s="244">
        <v>0</v>
      </c>
      <c r="AA1362" s="244">
        <v>0</v>
      </c>
      <c r="AB1362" s="243">
        <v>0</v>
      </c>
      <c r="AC1362" s="244">
        <v>0</v>
      </c>
      <c r="AD1362" s="244">
        <v>0</v>
      </c>
      <c r="AE1362" s="244">
        <v>0</v>
      </c>
      <c r="AF1362" s="244">
        <v>0</v>
      </c>
      <c r="AG1362" s="244">
        <v>0</v>
      </c>
      <c r="AH1362" s="244">
        <v>0</v>
      </c>
      <c r="AI1362" s="11">
        <v>0</v>
      </c>
      <c r="AJ1362" s="244">
        <v>0</v>
      </c>
      <c r="AK1362" s="244">
        <v>0</v>
      </c>
      <c r="AL1362" s="244">
        <v>0</v>
      </c>
      <c r="AM1362" s="244">
        <v>0</v>
      </c>
      <c r="AN1362" s="244">
        <v>0</v>
      </c>
      <c r="AO1362" s="244">
        <v>0</v>
      </c>
      <c r="AP1362" s="244">
        <v>0</v>
      </c>
      <c r="AQ1362" s="244">
        <v>0</v>
      </c>
      <c r="AR1362" s="249">
        <v>0</v>
      </c>
      <c r="AS1362" s="244">
        <v>0</v>
      </c>
      <c r="AT1362" s="242">
        <v>0</v>
      </c>
      <c r="AU1362" s="244">
        <v>0</v>
      </c>
      <c r="AV1362" s="244">
        <v>0</v>
      </c>
      <c r="AW1362" s="244">
        <v>0</v>
      </c>
      <c r="AX1362" s="12" t="s">
        <v>164</v>
      </c>
      <c r="AY1362" s="244">
        <v>0</v>
      </c>
      <c r="AZ1362" s="252">
        <v>0</v>
      </c>
      <c r="BA1362" s="18">
        <v>1</v>
      </c>
      <c r="BB1362" s="242" t="s">
        <v>1744</v>
      </c>
      <c r="BC1362" s="244">
        <v>0</v>
      </c>
      <c r="BD1362" s="253">
        <v>0</v>
      </c>
      <c r="BE1362" s="11">
        <v>0</v>
      </c>
      <c r="BF1362" s="244">
        <v>0</v>
      </c>
      <c r="BG1362" s="244">
        <v>0</v>
      </c>
      <c r="BH1362" s="244">
        <v>0</v>
      </c>
      <c r="BI1362" s="14">
        <v>0</v>
      </c>
      <c r="BJ1362" s="11">
        <v>0</v>
      </c>
      <c r="BK1362" s="11">
        <v>0</v>
      </c>
      <c r="BL1362" s="11">
        <v>0</v>
      </c>
      <c r="BM1362" s="11">
        <v>0</v>
      </c>
      <c r="BN1362" s="11">
        <v>0</v>
      </c>
      <c r="BO1362" s="11">
        <v>0</v>
      </c>
      <c r="BP1362" s="11">
        <v>0</v>
      </c>
      <c r="BQ1362" s="46">
        <v>0</v>
      </c>
    </row>
    <row r="1363" spans="3:69" ht="20.100000000000001" customHeight="1">
      <c r="C1363" s="19">
        <v>69011004</v>
      </c>
      <c r="D1363" s="242" t="s">
        <v>1746</v>
      </c>
      <c r="E1363" s="243">
        <v>1</v>
      </c>
      <c r="F1363" s="243">
        <v>60090002</v>
      </c>
      <c r="G1363" s="244">
        <v>0</v>
      </c>
      <c r="H1363" s="244">
        <v>0</v>
      </c>
      <c r="I1363" s="243">
        <v>1</v>
      </c>
      <c r="J1363" s="243">
        <v>0</v>
      </c>
      <c r="K1363" s="244">
        <v>0</v>
      </c>
      <c r="L1363" s="244">
        <v>0</v>
      </c>
      <c r="M1363" s="244" t="s">
        <v>1747</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2">
        <v>0</v>
      </c>
      <c r="AU1363" s="244">
        <v>0</v>
      </c>
      <c r="AV1363" s="244">
        <v>0</v>
      </c>
      <c r="AW1363" s="244">
        <v>0</v>
      </c>
      <c r="AX1363" s="12" t="s">
        <v>164</v>
      </c>
      <c r="AY1363" s="244">
        <v>0</v>
      </c>
      <c r="AZ1363" s="252">
        <v>0</v>
      </c>
      <c r="BA1363" s="18">
        <v>1</v>
      </c>
      <c r="BB1363" s="242" t="s">
        <v>1746</v>
      </c>
      <c r="BC1363" s="244">
        <v>0</v>
      </c>
      <c r="BD1363" s="253">
        <v>0</v>
      </c>
      <c r="BE1363" s="11">
        <v>0</v>
      </c>
      <c r="BF1363" s="244">
        <v>0</v>
      </c>
      <c r="BG1363" s="244">
        <v>0</v>
      </c>
      <c r="BH1363" s="244">
        <v>0</v>
      </c>
      <c r="BI1363" s="14">
        <v>0</v>
      </c>
      <c r="BJ1363" s="11">
        <v>0</v>
      </c>
      <c r="BK1363" s="11">
        <v>0</v>
      </c>
      <c r="BL1363" s="11">
        <v>0</v>
      </c>
      <c r="BM1363" s="11">
        <v>0</v>
      </c>
      <c r="BN1363" s="11">
        <v>0</v>
      </c>
      <c r="BO1363" s="11">
        <v>0</v>
      </c>
      <c r="BP1363" s="11">
        <v>0</v>
      </c>
      <c r="BQ1363" s="46">
        <v>0</v>
      </c>
    </row>
    <row r="1364" spans="3:69" ht="20.100000000000001" customHeight="1">
      <c r="C1364" s="19">
        <v>69011005</v>
      </c>
      <c r="D1364" s="242" t="s">
        <v>1748</v>
      </c>
      <c r="E1364" s="243">
        <v>1</v>
      </c>
      <c r="F1364" s="243">
        <v>60090002</v>
      </c>
      <c r="G1364" s="244">
        <v>0</v>
      </c>
      <c r="H1364" s="244">
        <v>0</v>
      </c>
      <c r="I1364" s="243">
        <v>1</v>
      </c>
      <c r="J1364" s="243">
        <v>0</v>
      </c>
      <c r="K1364" s="244">
        <v>0</v>
      </c>
      <c r="L1364" s="244">
        <v>0</v>
      </c>
      <c r="M1364" s="244" t="s">
        <v>1708</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2">
        <v>0</v>
      </c>
      <c r="AU1364" s="244">
        <v>0</v>
      </c>
      <c r="AV1364" s="244">
        <v>0</v>
      </c>
      <c r="AW1364" s="244">
        <v>0</v>
      </c>
      <c r="AX1364" s="12" t="s">
        <v>164</v>
      </c>
      <c r="AY1364" s="244">
        <v>0</v>
      </c>
      <c r="AZ1364" s="252">
        <v>0</v>
      </c>
      <c r="BA1364" s="18">
        <v>1</v>
      </c>
      <c r="BB1364" s="242" t="s">
        <v>1748</v>
      </c>
      <c r="BC1364" s="244">
        <v>0</v>
      </c>
      <c r="BD1364" s="253">
        <v>0</v>
      </c>
      <c r="BE1364" s="11">
        <v>0</v>
      </c>
      <c r="BF1364" s="244">
        <v>0</v>
      </c>
      <c r="BG1364" s="244">
        <v>0</v>
      </c>
      <c r="BH1364" s="244">
        <v>0</v>
      </c>
      <c r="BI1364" s="14">
        <v>0</v>
      </c>
      <c r="BJ1364" s="11">
        <v>0</v>
      </c>
      <c r="BK1364" s="11">
        <v>0</v>
      </c>
      <c r="BL1364" s="11">
        <v>0</v>
      </c>
      <c r="BM1364" s="11">
        <v>0</v>
      </c>
      <c r="BN1364" s="11">
        <v>0</v>
      </c>
      <c r="BO1364" s="11">
        <v>0</v>
      </c>
      <c r="BP1364" s="11">
        <v>0</v>
      </c>
      <c r="BQ1364" s="46">
        <v>0</v>
      </c>
    </row>
    <row r="1365" spans="3:69" ht="20.100000000000001" customHeight="1">
      <c r="C1365" s="19">
        <v>69011006</v>
      </c>
      <c r="D1365" s="242" t="s">
        <v>1749</v>
      </c>
      <c r="E1365" s="243">
        <v>1</v>
      </c>
      <c r="F1365" s="243">
        <v>60090002</v>
      </c>
      <c r="G1365" s="244">
        <v>0</v>
      </c>
      <c r="H1365" s="244">
        <v>0</v>
      </c>
      <c r="I1365" s="243">
        <v>1</v>
      </c>
      <c r="J1365" s="243">
        <v>0</v>
      </c>
      <c r="K1365" s="244">
        <v>0</v>
      </c>
      <c r="L1365" s="244">
        <v>0</v>
      </c>
      <c r="M1365" s="244" t="s">
        <v>1730</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2">
        <v>0</v>
      </c>
      <c r="AU1365" s="244">
        <v>0</v>
      </c>
      <c r="AV1365" s="244">
        <v>0</v>
      </c>
      <c r="AW1365" s="244">
        <v>0</v>
      </c>
      <c r="AX1365" s="12" t="s">
        <v>164</v>
      </c>
      <c r="AY1365" s="244">
        <v>0</v>
      </c>
      <c r="AZ1365" s="252">
        <v>0</v>
      </c>
      <c r="BA1365" s="18">
        <v>1</v>
      </c>
      <c r="BB1365" s="242" t="s">
        <v>1749</v>
      </c>
      <c r="BC1365" s="244">
        <v>0</v>
      </c>
      <c r="BD1365" s="253">
        <v>0</v>
      </c>
      <c r="BE1365" s="11">
        <v>0</v>
      </c>
      <c r="BF1365" s="244">
        <v>0</v>
      </c>
      <c r="BG1365" s="244">
        <v>0</v>
      </c>
      <c r="BH1365" s="244">
        <v>0</v>
      </c>
      <c r="BI1365" s="14">
        <v>0</v>
      </c>
      <c r="BJ1365" s="11">
        <v>0</v>
      </c>
      <c r="BK1365" s="11">
        <v>0</v>
      </c>
      <c r="BL1365" s="11">
        <v>0</v>
      </c>
      <c r="BM1365" s="11">
        <v>0</v>
      </c>
      <c r="BN1365" s="11">
        <v>0</v>
      </c>
      <c r="BO1365" s="11">
        <v>0</v>
      </c>
      <c r="BP1365" s="11">
        <v>0</v>
      </c>
      <c r="BQ1365" s="46">
        <v>0</v>
      </c>
    </row>
    <row r="1366" spans="3:69" ht="20.100000000000001" customHeight="1">
      <c r="C1366" s="19">
        <v>69011101</v>
      </c>
      <c r="D1366" s="242" t="s">
        <v>1750</v>
      </c>
      <c r="E1366" s="243">
        <v>1</v>
      </c>
      <c r="F1366" s="243">
        <v>60090002</v>
      </c>
      <c r="G1366" s="244">
        <v>0</v>
      </c>
      <c r="H1366" s="244">
        <v>0</v>
      </c>
      <c r="I1366" s="243">
        <v>1</v>
      </c>
      <c r="J1366" s="243">
        <v>0</v>
      </c>
      <c r="K1366" s="244">
        <v>0</v>
      </c>
      <c r="L1366" s="244">
        <v>0</v>
      </c>
      <c r="M1366" s="244" t="s">
        <v>1751</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2">
        <v>0</v>
      </c>
      <c r="AU1366" s="244">
        <v>0</v>
      </c>
      <c r="AV1366" s="244">
        <v>0</v>
      </c>
      <c r="AW1366" s="244">
        <v>0</v>
      </c>
      <c r="AX1366" s="12" t="s">
        <v>164</v>
      </c>
      <c r="AY1366" s="244">
        <v>0</v>
      </c>
      <c r="AZ1366" s="252">
        <v>0</v>
      </c>
      <c r="BA1366" s="18">
        <v>1</v>
      </c>
      <c r="BB1366" s="242" t="s">
        <v>1750</v>
      </c>
      <c r="BC1366" s="244">
        <v>0</v>
      </c>
      <c r="BD1366" s="253">
        <v>0</v>
      </c>
      <c r="BE1366" s="11">
        <v>0</v>
      </c>
      <c r="BF1366" s="244">
        <v>0</v>
      </c>
      <c r="BG1366" s="244">
        <v>0</v>
      </c>
      <c r="BH1366" s="244">
        <v>0</v>
      </c>
      <c r="BI1366" s="14">
        <v>0</v>
      </c>
      <c r="BJ1366" s="11">
        <v>0</v>
      </c>
      <c r="BK1366" s="11">
        <v>0</v>
      </c>
      <c r="BL1366" s="11">
        <v>0</v>
      </c>
      <c r="BM1366" s="11">
        <v>0</v>
      </c>
      <c r="BN1366" s="11">
        <v>0</v>
      </c>
      <c r="BO1366" s="11">
        <v>0</v>
      </c>
      <c r="BP1366" s="11">
        <v>0</v>
      </c>
      <c r="BQ1366" s="46">
        <v>0</v>
      </c>
    </row>
    <row r="1367" spans="3:69" ht="20.100000000000001" customHeight="1">
      <c r="C1367" s="19">
        <v>69011102</v>
      </c>
      <c r="D1367" s="242" t="s">
        <v>1752</v>
      </c>
      <c r="E1367" s="243">
        <v>1</v>
      </c>
      <c r="F1367" s="243">
        <v>60090002</v>
      </c>
      <c r="G1367" s="244">
        <v>0</v>
      </c>
      <c r="H1367" s="244">
        <v>0</v>
      </c>
      <c r="I1367" s="243">
        <v>1</v>
      </c>
      <c r="J1367" s="243">
        <v>0</v>
      </c>
      <c r="K1367" s="244">
        <v>0</v>
      </c>
      <c r="L1367" s="244">
        <v>0</v>
      </c>
      <c r="M1367" s="244" t="s">
        <v>1753</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2">
        <v>0</v>
      </c>
      <c r="AU1367" s="244">
        <v>0</v>
      </c>
      <c r="AV1367" s="244">
        <v>0</v>
      </c>
      <c r="AW1367" s="244">
        <v>0</v>
      </c>
      <c r="AX1367" s="12" t="s">
        <v>164</v>
      </c>
      <c r="AY1367" s="244">
        <v>0</v>
      </c>
      <c r="AZ1367" s="252">
        <v>0</v>
      </c>
      <c r="BA1367" s="18">
        <v>1</v>
      </c>
      <c r="BB1367" s="242" t="s">
        <v>1752</v>
      </c>
      <c r="BC1367" s="244">
        <v>0</v>
      </c>
      <c r="BD1367" s="253">
        <v>0</v>
      </c>
      <c r="BE1367" s="11">
        <v>0</v>
      </c>
      <c r="BF1367" s="244">
        <v>0</v>
      </c>
      <c r="BG1367" s="244">
        <v>0</v>
      </c>
      <c r="BH1367" s="244">
        <v>0</v>
      </c>
      <c r="BI1367" s="14">
        <v>0</v>
      </c>
      <c r="BJ1367" s="11">
        <v>0</v>
      </c>
      <c r="BK1367" s="11">
        <v>0</v>
      </c>
      <c r="BL1367" s="11">
        <v>0</v>
      </c>
      <c r="BM1367" s="11">
        <v>0</v>
      </c>
      <c r="BN1367" s="11">
        <v>0</v>
      </c>
      <c r="BO1367" s="11">
        <v>0</v>
      </c>
      <c r="BP1367" s="11">
        <v>0</v>
      </c>
      <c r="BQ1367" s="46">
        <v>0</v>
      </c>
    </row>
    <row r="1368" spans="3:69" ht="20.100000000000001" customHeight="1">
      <c r="C1368" s="19">
        <v>69011103</v>
      </c>
      <c r="D1368" s="242" t="s">
        <v>1754</v>
      </c>
      <c r="E1368" s="243">
        <v>1</v>
      </c>
      <c r="F1368" s="243">
        <v>60090002</v>
      </c>
      <c r="G1368" s="244">
        <v>0</v>
      </c>
      <c r="H1368" s="244">
        <v>0</v>
      </c>
      <c r="I1368" s="243">
        <v>1</v>
      </c>
      <c r="J1368" s="243">
        <v>0</v>
      </c>
      <c r="K1368" s="244">
        <v>0</v>
      </c>
      <c r="L1368" s="244">
        <v>0</v>
      </c>
      <c r="M1368" s="244" t="s">
        <v>1755</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2">
        <v>0</v>
      </c>
      <c r="AU1368" s="244">
        <v>0</v>
      </c>
      <c r="AV1368" s="244">
        <v>0</v>
      </c>
      <c r="AW1368" s="244">
        <v>0</v>
      </c>
      <c r="AX1368" s="12" t="s">
        <v>164</v>
      </c>
      <c r="AY1368" s="244">
        <v>0</v>
      </c>
      <c r="AZ1368" s="252">
        <v>0</v>
      </c>
      <c r="BA1368" s="18">
        <v>1</v>
      </c>
      <c r="BB1368" s="242" t="s">
        <v>1754</v>
      </c>
      <c r="BC1368" s="244">
        <v>0</v>
      </c>
      <c r="BD1368" s="253">
        <v>0</v>
      </c>
      <c r="BE1368" s="11">
        <v>0</v>
      </c>
      <c r="BF1368" s="244">
        <v>0</v>
      </c>
      <c r="BG1368" s="244">
        <v>0</v>
      </c>
      <c r="BH1368" s="244">
        <v>0</v>
      </c>
      <c r="BI1368" s="14">
        <v>0</v>
      </c>
      <c r="BJ1368" s="11">
        <v>0</v>
      </c>
      <c r="BK1368" s="11">
        <v>0</v>
      </c>
      <c r="BL1368" s="11">
        <v>0</v>
      </c>
      <c r="BM1368" s="11">
        <v>0</v>
      </c>
      <c r="BN1368" s="11">
        <v>0</v>
      </c>
      <c r="BO1368" s="11">
        <v>0</v>
      </c>
      <c r="BP1368" s="11">
        <v>0</v>
      </c>
      <c r="BQ1368" s="46">
        <v>0</v>
      </c>
    </row>
    <row r="1369" spans="3:69" ht="20.100000000000001" customHeight="1">
      <c r="C1369" s="19">
        <v>69011104</v>
      </c>
      <c r="D1369" s="242" t="s">
        <v>1756</v>
      </c>
      <c r="E1369" s="243">
        <v>1</v>
      </c>
      <c r="F1369" s="243">
        <v>60090002</v>
      </c>
      <c r="G1369" s="244">
        <v>0</v>
      </c>
      <c r="H1369" s="244">
        <v>0</v>
      </c>
      <c r="I1369" s="243">
        <v>1</v>
      </c>
      <c r="J1369" s="243">
        <v>0</v>
      </c>
      <c r="K1369" s="244">
        <v>0</v>
      </c>
      <c r="L1369" s="244">
        <v>0</v>
      </c>
      <c r="M1369" s="244" t="s">
        <v>1757</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2">
        <v>0</v>
      </c>
      <c r="AU1369" s="244">
        <v>0</v>
      </c>
      <c r="AV1369" s="244">
        <v>0</v>
      </c>
      <c r="AW1369" s="244">
        <v>0</v>
      </c>
      <c r="AX1369" s="12" t="s">
        <v>164</v>
      </c>
      <c r="AY1369" s="244">
        <v>0</v>
      </c>
      <c r="AZ1369" s="252">
        <v>0</v>
      </c>
      <c r="BA1369" s="18">
        <v>1</v>
      </c>
      <c r="BB1369" s="242" t="s">
        <v>1756</v>
      </c>
      <c r="BC1369" s="244">
        <v>0</v>
      </c>
      <c r="BD1369" s="253">
        <v>0</v>
      </c>
      <c r="BE1369" s="11">
        <v>0</v>
      </c>
      <c r="BF1369" s="244">
        <v>0</v>
      </c>
      <c r="BG1369" s="244">
        <v>0</v>
      </c>
      <c r="BH1369" s="244">
        <v>0</v>
      </c>
      <c r="BI1369" s="14">
        <v>0</v>
      </c>
      <c r="BJ1369" s="11">
        <v>0</v>
      </c>
      <c r="BK1369" s="11">
        <v>0</v>
      </c>
      <c r="BL1369" s="11">
        <v>0</v>
      </c>
      <c r="BM1369" s="11">
        <v>0</v>
      </c>
      <c r="BN1369" s="11">
        <v>0</v>
      </c>
      <c r="BO1369" s="11">
        <v>0</v>
      </c>
      <c r="BP1369" s="11">
        <v>0</v>
      </c>
      <c r="BQ1369" s="46">
        <v>0</v>
      </c>
    </row>
    <row r="1370" spans="3:69" ht="20.100000000000001" customHeight="1">
      <c r="C1370" s="19">
        <v>69011201</v>
      </c>
      <c r="D1370" s="242" t="s">
        <v>1758</v>
      </c>
      <c r="E1370" s="243">
        <v>1</v>
      </c>
      <c r="F1370" s="243">
        <v>60090002</v>
      </c>
      <c r="G1370" s="244">
        <v>0</v>
      </c>
      <c r="H1370" s="244">
        <v>0</v>
      </c>
      <c r="I1370" s="243">
        <v>1</v>
      </c>
      <c r="J1370" s="243">
        <v>0</v>
      </c>
      <c r="K1370" s="244">
        <v>0</v>
      </c>
      <c r="L1370" s="244">
        <v>0</v>
      </c>
      <c r="M1370" s="244" t="s">
        <v>1759</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2">
        <v>0</v>
      </c>
      <c r="AU1370" s="244">
        <v>0</v>
      </c>
      <c r="AV1370" s="244">
        <v>0</v>
      </c>
      <c r="AW1370" s="244">
        <v>0</v>
      </c>
      <c r="AX1370" s="12" t="s">
        <v>164</v>
      </c>
      <c r="AY1370" s="244">
        <v>0</v>
      </c>
      <c r="AZ1370" s="252">
        <v>0</v>
      </c>
      <c r="BA1370" s="18">
        <v>1</v>
      </c>
      <c r="BB1370" s="242" t="s">
        <v>1758</v>
      </c>
      <c r="BC1370" s="244">
        <v>0</v>
      </c>
      <c r="BD1370" s="253">
        <v>0</v>
      </c>
      <c r="BE1370" s="11">
        <v>0</v>
      </c>
      <c r="BF1370" s="244">
        <v>0</v>
      </c>
      <c r="BG1370" s="244">
        <v>0</v>
      </c>
      <c r="BH1370" s="244">
        <v>0</v>
      </c>
      <c r="BI1370" s="14">
        <v>0</v>
      </c>
      <c r="BJ1370" s="11">
        <v>0</v>
      </c>
      <c r="BK1370" s="11">
        <v>0</v>
      </c>
      <c r="BL1370" s="11">
        <v>0</v>
      </c>
      <c r="BM1370" s="11">
        <v>0</v>
      </c>
      <c r="BN1370" s="11">
        <v>0</v>
      </c>
      <c r="BO1370" s="11">
        <v>0</v>
      </c>
      <c r="BP1370" s="11">
        <v>0</v>
      </c>
      <c r="BQ1370" s="46">
        <v>0</v>
      </c>
    </row>
    <row r="1371" spans="3:69" ht="20.100000000000001" customHeight="1">
      <c r="C1371" s="19">
        <v>69011202</v>
      </c>
      <c r="D1371" s="242" t="s">
        <v>1760</v>
      </c>
      <c r="E1371" s="243">
        <v>1</v>
      </c>
      <c r="F1371" s="243">
        <v>60090002</v>
      </c>
      <c r="G1371" s="244">
        <v>0</v>
      </c>
      <c r="H1371" s="244">
        <v>0</v>
      </c>
      <c r="I1371" s="243">
        <v>1</v>
      </c>
      <c r="J1371" s="243">
        <v>0</v>
      </c>
      <c r="K1371" s="244">
        <v>0</v>
      </c>
      <c r="L1371" s="244">
        <v>0</v>
      </c>
      <c r="M1371" s="244" t="s">
        <v>1761</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2">
        <v>0</v>
      </c>
      <c r="AU1371" s="244">
        <v>0</v>
      </c>
      <c r="AV1371" s="244">
        <v>0</v>
      </c>
      <c r="AW1371" s="244">
        <v>0</v>
      </c>
      <c r="AX1371" s="12" t="s">
        <v>164</v>
      </c>
      <c r="AY1371" s="244">
        <v>0</v>
      </c>
      <c r="AZ1371" s="252">
        <v>0</v>
      </c>
      <c r="BA1371" s="18">
        <v>1</v>
      </c>
      <c r="BB1371" s="242" t="s">
        <v>1760</v>
      </c>
      <c r="BC1371" s="244">
        <v>0</v>
      </c>
      <c r="BD1371" s="253">
        <v>0</v>
      </c>
      <c r="BE1371" s="11">
        <v>0</v>
      </c>
      <c r="BF1371" s="244">
        <v>0</v>
      </c>
      <c r="BG1371" s="244">
        <v>0</v>
      </c>
      <c r="BH1371" s="244">
        <v>0</v>
      </c>
      <c r="BI1371" s="14">
        <v>0</v>
      </c>
      <c r="BJ1371" s="11">
        <v>0</v>
      </c>
      <c r="BK1371" s="11">
        <v>0</v>
      </c>
      <c r="BL1371" s="11">
        <v>0</v>
      </c>
      <c r="BM1371" s="11">
        <v>0</v>
      </c>
      <c r="BN1371" s="11">
        <v>0</v>
      </c>
      <c r="BO1371" s="11">
        <v>0</v>
      </c>
      <c r="BP1371" s="11">
        <v>0</v>
      </c>
      <c r="BQ1371" s="46">
        <v>0</v>
      </c>
    </row>
    <row r="1372" spans="3:69" ht="20.100000000000001" customHeight="1">
      <c r="C1372" s="19">
        <v>69011203</v>
      </c>
      <c r="D1372" s="242" t="s">
        <v>1762</v>
      </c>
      <c r="E1372" s="243">
        <v>1</v>
      </c>
      <c r="F1372" s="243">
        <v>60090002</v>
      </c>
      <c r="G1372" s="244">
        <v>0</v>
      </c>
      <c r="H1372" s="244">
        <v>0</v>
      </c>
      <c r="I1372" s="243">
        <v>1</v>
      </c>
      <c r="J1372" s="243">
        <v>0</v>
      </c>
      <c r="K1372" s="244">
        <v>0</v>
      </c>
      <c r="L1372" s="244">
        <v>0</v>
      </c>
      <c r="M1372" s="244" t="s">
        <v>1763</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2">
        <v>0</v>
      </c>
      <c r="AU1372" s="244">
        <v>0</v>
      </c>
      <c r="AV1372" s="244">
        <v>0</v>
      </c>
      <c r="AW1372" s="244">
        <v>0</v>
      </c>
      <c r="AX1372" s="12" t="s">
        <v>164</v>
      </c>
      <c r="AY1372" s="244">
        <v>0</v>
      </c>
      <c r="AZ1372" s="252">
        <v>0</v>
      </c>
      <c r="BA1372" s="18">
        <v>1</v>
      </c>
      <c r="BB1372" s="242" t="s">
        <v>1762</v>
      </c>
      <c r="BC1372" s="244">
        <v>0</v>
      </c>
      <c r="BD1372" s="253">
        <v>0</v>
      </c>
      <c r="BE1372" s="11">
        <v>0</v>
      </c>
      <c r="BF1372" s="244">
        <v>0</v>
      </c>
      <c r="BG1372" s="244">
        <v>0</v>
      </c>
      <c r="BH1372" s="244">
        <v>0</v>
      </c>
      <c r="BI1372" s="14">
        <v>0</v>
      </c>
      <c r="BJ1372" s="11">
        <v>0</v>
      </c>
      <c r="BK1372" s="11">
        <v>0</v>
      </c>
      <c r="BL1372" s="11">
        <v>0</v>
      </c>
      <c r="BM1372" s="11">
        <v>0</v>
      </c>
      <c r="BN1372" s="11">
        <v>0</v>
      </c>
      <c r="BO1372" s="11">
        <v>0</v>
      </c>
      <c r="BP1372" s="11">
        <v>0</v>
      </c>
      <c r="BQ1372" s="46">
        <v>0</v>
      </c>
    </row>
    <row r="1373" spans="3:69" ht="20.100000000000001" customHeight="1">
      <c r="C1373" s="19">
        <v>69011204</v>
      </c>
      <c r="D1373" s="242" t="s">
        <v>1764</v>
      </c>
      <c r="E1373" s="243">
        <v>1</v>
      </c>
      <c r="F1373" s="243">
        <v>60090002</v>
      </c>
      <c r="G1373" s="244">
        <v>0</v>
      </c>
      <c r="H1373" s="244">
        <v>0</v>
      </c>
      <c r="I1373" s="243">
        <v>1</v>
      </c>
      <c r="J1373" s="243">
        <v>0</v>
      </c>
      <c r="K1373" s="244">
        <v>0</v>
      </c>
      <c r="L1373" s="244">
        <v>0</v>
      </c>
      <c r="M1373" s="244" t="s">
        <v>1765</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2">
        <v>0</v>
      </c>
      <c r="AU1373" s="244">
        <v>0</v>
      </c>
      <c r="AV1373" s="244">
        <v>0</v>
      </c>
      <c r="AW1373" s="244">
        <v>0</v>
      </c>
      <c r="AX1373" s="12" t="s">
        <v>164</v>
      </c>
      <c r="AY1373" s="244">
        <v>0</v>
      </c>
      <c r="AZ1373" s="252">
        <v>0</v>
      </c>
      <c r="BA1373" s="18">
        <v>1</v>
      </c>
      <c r="BB1373" s="242" t="s">
        <v>1764</v>
      </c>
      <c r="BC1373" s="244">
        <v>0</v>
      </c>
      <c r="BD1373" s="253">
        <v>0</v>
      </c>
      <c r="BE1373" s="11">
        <v>0</v>
      </c>
      <c r="BF1373" s="244">
        <v>0</v>
      </c>
      <c r="BG1373" s="244">
        <v>0</v>
      </c>
      <c r="BH1373" s="244">
        <v>0</v>
      </c>
      <c r="BI1373" s="14">
        <v>0</v>
      </c>
      <c r="BJ1373" s="11">
        <v>0</v>
      </c>
      <c r="BK1373" s="11">
        <v>0</v>
      </c>
      <c r="BL1373" s="11">
        <v>0</v>
      </c>
      <c r="BM1373" s="11">
        <v>0</v>
      </c>
      <c r="BN1373" s="11">
        <v>0</v>
      </c>
      <c r="BO1373" s="11">
        <v>0</v>
      </c>
      <c r="BP1373" s="11">
        <v>0</v>
      </c>
      <c r="BQ1373" s="46">
        <v>0</v>
      </c>
    </row>
    <row r="1374" spans="3:69" ht="20.100000000000001" customHeight="1">
      <c r="C1374" s="19">
        <v>69011301</v>
      </c>
      <c r="D1374" s="242" t="s">
        <v>1766</v>
      </c>
      <c r="E1374" s="243">
        <v>1</v>
      </c>
      <c r="F1374" s="243">
        <v>60090002</v>
      </c>
      <c r="G1374" s="244">
        <v>0</v>
      </c>
      <c r="H1374" s="244">
        <v>0</v>
      </c>
      <c r="I1374" s="243">
        <v>1</v>
      </c>
      <c r="J1374" s="243">
        <v>0</v>
      </c>
      <c r="K1374" s="244">
        <v>0</v>
      </c>
      <c r="L1374" s="244">
        <v>0</v>
      </c>
      <c r="M1374" s="244" t="s">
        <v>1767</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2">
        <v>0</v>
      </c>
      <c r="AU1374" s="244">
        <v>0</v>
      </c>
      <c r="AV1374" s="244">
        <v>0</v>
      </c>
      <c r="AW1374" s="244">
        <v>0</v>
      </c>
      <c r="AX1374" s="12" t="s">
        <v>164</v>
      </c>
      <c r="AY1374" s="244">
        <v>0</v>
      </c>
      <c r="AZ1374" s="252">
        <v>0</v>
      </c>
      <c r="BA1374" s="18">
        <v>1</v>
      </c>
      <c r="BB1374" s="242" t="s">
        <v>1766</v>
      </c>
      <c r="BC1374" s="244">
        <v>0</v>
      </c>
      <c r="BD1374" s="253">
        <v>0</v>
      </c>
      <c r="BE1374" s="11">
        <v>0</v>
      </c>
      <c r="BF1374" s="244">
        <v>0</v>
      </c>
      <c r="BG1374" s="244">
        <v>0</v>
      </c>
      <c r="BH1374" s="244">
        <v>0</v>
      </c>
      <c r="BI1374" s="14">
        <v>0</v>
      </c>
      <c r="BJ1374" s="11">
        <v>0</v>
      </c>
      <c r="BK1374" s="11">
        <v>0</v>
      </c>
      <c r="BL1374" s="11">
        <v>0</v>
      </c>
      <c r="BM1374" s="11">
        <v>0</v>
      </c>
      <c r="BN1374" s="11">
        <v>0</v>
      </c>
      <c r="BO1374" s="11">
        <v>0</v>
      </c>
      <c r="BP1374" s="11">
        <v>0</v>
      </c>
      <c r="BQ1374" s="46">
        <v>0</v>
      </c>
    </row>
    <row r="1375" spans="3:69" ht="20.100000000000001" customHeight="1">
      <c r="C1375" s="19">
        <v>69011302</v>
      </c>
      <c r="D1375" s="242" t="s">
        <v>1768</v>
      </c>
      <c r="E1375" s="243">
        <v>1</v>
      </c>
      <c r="F1375" s="243">
        <v>60090002</v>
      </c>
      <c r="G1375" s="244">
        <v>0</v>
      </c>
      <c r="H1375" s="244">
        <v>0</v>
      </c>
      <c r="I1375" s="243">
        <v>1</v>
      </c>
      <c r="J1375" s="243">
        <v>0</v>
      </c>
      <c r="K1375" s="244">
        <v>0</v>
      </c>
      <c r="L1375" s="244">
        <v>0</v>
      </c>
      <c r="M1375" s="244" t="s">
        <v>1769</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2">
        <v>0</v>
      </c>
      <c r="AU1375" s="244">
        <v>0</v>
      </c>
      <c r="AV1375" s="244">
        <v>0</v>
      </c>
      <c r="AW1375" s="244">
        <v>0</v>
      </c>
      <c r="AX1375" s="12" t="s">
        <v>164</v>
      </c>
      <c r="AY1375" s="244">
        <v>0</v>
      </c>
      <c r="AZ1375" s="252">
        <v>0</v>
      </c>
      <c r="BA1375" s="18">
        <v>1</v>
      </c>
      <c r="BB1375" s="242" t="s">
        <v>1768</v>
      </c>
      <c r="BC1375" s="244">
        <v>0</v>
      </c>
      <c r="BD1375" s="253">
        <v>0</v>
      </c>
      <c r="BE1375" s="11">
        <v>0</v>
      </c>
      <c r="BF1375" s="244">
        <v>0</v>
      </c>
      <c r="BG1375" s="244">
        <v>0</v>
      </c>
      <c r="BH1375" s="244">
        <v>0</v>
      </c>
      <c r="BI1375" s="14">
        <v>0</v>
      </c>
      <c r="BJ1375" s="11">
        <v>0</v>
      </c>
      <c r="BK1375" s="11">
        <v>0</v>
      </c>
      <c r="BL1375" s="11">
        <v>0</v>
      </c>
      <c r="BM1375" s="11">
        <v>0</v>
      </c>
      <c r="BN1375" s="11">
        <v>0</v>
      </c>
      <c r="BO1375" s="11">
        <v>0</v>
      </c>
      <c r="BP1375" s="11">
        <v>0</v>
      </c>
      <c r="BQ1375" s="46">
        <v>0</v>
      </c>
    </row>
    <row r="1376" spans="3:69" ht="20.100000000000001" customHeight="1">
      <c r="C1376" s="19">
        <v>69011303</v>
      </c>
      <c r="D1376" s="242" t="s">
        <v>1770</v>
      </c>
      <c r="E1376" s="243">
        <v>1</v>
      </c>
      <c r="F1376" s="243">
        <v>60090002</v>
      </c>
      <c r="G1376" s="244">
        <v>0</v>
      </c>
      <c r="H1376" s="244">
        <v>0</v>
      </c>
      <c r="I1376" s="243">
        <v>1</v>
      </c>
      <c r="J1376" s="243">
        <v>0</v>
      </c>
      <c r="K1376" s="244">
        <v>0</v>
      </c>
      <c r="L1376" s="244">
        <v>0</v>
      </c>
      <c r="M1376" s="244" t="s">
        <v>1771</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2">
        <v>0</v>
      </c>
      <c r="AU1376" s="244">
        <v>0</v>
      </c>
      <c r="AV1376" s="244">
        <v>0</v>
      </c>
      <c r="AW1376" s="244">
        <v>0</v>
      </c>
      <c r="AX1376" s="12" t="s">
        <v>164</v>
      </c>
      <c r="AY1376" s="244">
        <v>0</v>
      </c>
      <c r="AZ1376" s="252">
        <v>0</v>
      </c>
      <c r="BA1376" s="18">
        <v>1</v>
      </c>
      <c r="BB1376" s="242" t="s">
        <v>1770</v>
      </c>
      <c r="BC1376" s="244">
        <v>0</v>
      </c>
      <c r="BD1376" s="253">
        <v>0</v>
      </c>
      <c r="BE1376" s="11">
        <v>0</v>
      </c>
      <c r="BF1376" s="244">
        <v>0</v>
      </c>
      <c r="BG1376" s="244">
        <v>0</v>
      </c>
      <c r="BH1376" s="244">
        <v>0</v>
      </c>
      <c r="BI1376" s="14">
        <v>0</v>
      </c>
      <c r="BJ1376" s="11">
        <v>0</v>
      </c>
      <c r="BK1376" s="11">
        <v>0</v>
      </c>
      <c r="BL1376" s="11">
        <v>0</v>
      </c>
      <c r="BM1376" s="11">
        <v>0</v>
      </c>
      <c r="BN1376" s="11">
        <v>0</v>
      </c>
      <c r="BO1376" s="11">
        <v>0</v>
      </c>
      <c r="BP1376" s="11">
        <v>0</v>
      </c>
      <c r="BQ1376" s="46">
        <v>0</v>
      </c>
    </row>
    <row r="1377" spans="3:69" ht="20.100000000000001" customHeight="1">
      <c r="C1377" s="19">
        <v>69011304</v>
      </c>
      <c r="D1377" s="242" t="s">
        <v>1772</v>
      </c>
      <c r="E1377" s="243">
        <v>1</v>
      </c>
      <c r="F1377" s="243">
        <v>60090002</v>
      </c>
      <c r="G1377" s="244">
        <v>0</v>
      </c>
      <c r="H1377" s="244">
        <v>0</v>
      </c>
      <c r="I1377" s="243">
        <v>1</v>
      </c>
      <c r="J1377" s="243">
        <v>0</v>
      </c>
      <c r="K1377" s="244">
        <v>0</v>
      </c>
      <c r="L1377" s="244">
        <v>0</v>
      </c>
      <c r="M1377" s="244" t="s">
        <v>1773</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2">
        <v>0</v>
      </c>
      <c r="AU1377" s="244">
        <v>0</v>
      </c>
      <c r="AV1377" s="244">
        <v>0</v>
      </c>
      <c r="AW1377" s="244">
        <v>0</v>
      </c>
      <c r="AX1377" s="12" t="s">
        <v>164</v>
      </c>
      <c r="AY1377" s="244">
        <v>0</v>
      </c>
      <c r="AZ1377" s="252">
        <v>0</v>
      </c>
      <c r="BA1377" s="18">
        <v>1</v>
      </c>
      <c r="BB1377" s="242" t="s">
        <v>1772</v>
      </c>
      <c r="BC1377" s="244">
        <v>0</v>
      </c>
      <c r="BD1377" s="253">
        <v>0</v>
      </c>
      <c r="BE1377" s="11">
        <v>0</v>
      </c>
      <c r="BF1377" s="244">
        <v>0</v>
      </c>
      <c r="BG1377" s="244">
        <v>0</v>
      </c>
      <c r="BH1377" s="244">
        <v>0</v>
      </c>
      <c r="BI1377" s="14">
        <v>0</v>
      </c>
      <c r="BJ1377" s="11">
        <v>0</v>
      </c>
      <c r="BK1377" s="11">
        <v>0</v>
      </c>
      <c r="BL1377" s="11">
        <v>0</v>
      </c>
      <c r="BM1377" s="11">
        <v>0</v>
      </c>
      <c r="BN1377" s="11">
        <v>0</v>
      </c>
      <c r="BO1377" s="11">
        <v>0</v>
      </c>
      <c r="BP1377" s="11">
        <v>0</v>
      </c>
      <c r="BQ1377" s="46">
        <v>0</v>
      </c>
    </row>
    <row r="1378" spans="3:69" ht="20.100000000000001" customHeight="1">
      <c r="C1378" s="19">
        <v>69012001</v>
      </c>
      <c r="D1378" s="242" t="s">
        <v>1774</v>
      </c>
      <c r="E1378" s="243">
        <v>1</v>
      </c>
      <c r="F1378" s="243">
        <v>60090002</v>
      </c>
      <c r="G1378" s="244">
        <v>0</v>
      </c>
      <c r="H1378" s="244">
        <v>0</v>
      </c>
      <c r="I1378" s="243">
        <v>1</v>
      </c>
      <c r="J1378" s="243">
        <v>0</v>
      </c>
      <c r="K1378" s="244">
        <v>0</v>
      </c>
      <c r="L1378" s="244">
        <v>0</v>
      </c>
      <c r="M1378" s="244" t="s">
        <v>1740</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2">
        <v>0</v>
      </c>
      <c r="AU1378" s="244">
        <v>0</v>
      </c>
      <c r="AV1378" s="244">
        <v>0</v>
      </c>
      <c r="AW1378" s="244">
        <v>0</v>
      </c>
      <c r="AX1378" s="12" t="s">
        <v>164</v>
      </c>
      <c r="AY1378" s="244">
        <v>0</v>
      </c>
      <c r="AZ1378" s="252">
        <v>0</v>
      </c>
      <c r="BA1378" s="18">
        <v>1</v>
      </c>
      <c r="BB1378" s="242" t="s">
        <v>1774</v>
      </c>
      <c r="BC1378" s="244">
        <v>0</v>
      </c>
      <c r="BD1378" s="253">
        <v>0</v>
      </c>
      <c r="BE1378" s="11">
        <v>0</v>
      </c>
      <c r="BF1378" s="244">
        <v>0</v>
      </c>
      <c r="BG1378" s="244">
        <v>0</v>
      </c>
      <c r="BH1378" s="244">
        <v>0</v>
      </c>
      <c r="BI1378" s="14">
        <v>0</v>
      </c>
      <c r="BJ1378" s="11">
        <v>0</v>
      </c>
      <c r="BK1378" s="11">
        <v>0</v>
      </c>
      <c r="BL1378" s="11">
        <v>0</v>
      </c>
      <c r="BM1378" s="11">
        <v>0</v>
      </c>
      <c r="BN1378" s="11">
        <v>0</v>
      </c>
      <c r="BO1378" s="11">
        <v>0</v>
      </c>
      <c r="BP1378" s="11">
        <v>0</v>
      </c>
      <c r="BQ1378" s="46">
        <v>0</v>
      </c>
    </row>
    <row r="1379" spans="3:69" ht="20.100000000000001" customHeight="1">
      <c r="C1379" s="19">
        <v>69012002</v>
      </c>
      <c r="D1379" s="242" t="s">
        <v>1775</v>
      </c>
      <c r="E1379" s="243">
        <v>1</v>
      </c>
      <c r="F1379" s="243">
        <v>60090002</v>
      </c>
      <c r="G1379" s="244">
        <v>0</v>
      </c>
      <c r="H1379" s="244">
        <v>0</v>
      </c>
      <c r="I1379" s="243">
        <v>1</v>
      </c>
      <c r="J1379" s="243">
        <v>0</v>
      </c>
      <c r="K1379" s="244">
        <v>0</v>
      </c>
      <c r="L1379" s="244">
        <v>0</v>
      </c>
      <c r="M1379" s="244" t="s">
        <v>1717</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2">
        <v>0</v>
      </c>
      <c r="AU1379" s="244">
        <v>0</v>
      </c>
      <c r="AV1379" s="244">
        <v>0</v>
      </c>
      <c r="AW1379" s="244">
        <v>0</v>
      </c>
      <c r="AX1379" s="12" t="s">
        <v>164</v>
      </c>
      <c r="AY1379" s="244">
        <v>0</v>
      </c>
      <c r="AZ1379" s="252">
        <v>0</v>
      </c>
      <c r="BA1379" s="18">
        <v>1</v>
      </c>
      <c r="BB1379" s="242" t="s">
        <v>1775</v>
      </c>
      <c r="BC1379" s="244">
        <v>0</v>
      </c>
      <c r="BD1379" s="253">
        <v>0</v>
      </c>
      <c r="BE1379" s="11">
        <v>0</v>
      </c>
      <c r="BF1379" s="244">
        <v>0</v>
      </c>
      <c r="BG1379" s="244">
        <v>0</v>
      </c>
      <c r="BH1379" s="244">
        <v>0</v>
      </c>
      <c r="BI1379" s="14">
        <v>0</v>
      </c>
      <c r="BJ1379" s="11">
        <v>0</v>
      </c>
      <c r="BK1379" s="11">
        <v>0</v>
      </c>
      <c r="BL1379" s="11">
        <v>0</v>
      </c>
      <c r="BM1379" s="11">
        <v>0</v>
      </c>
      <c r="BN1379" s="11">
        <v>0</v>
      </c>
      <c r="BO1379" s="11">
        <v>0</v>
      </c>
      <c r="BP1379" s="11">
        <v>0</v>
      </c>
      <c r="BQ1379" s="46">
        <v>0</v>
      </c>
    </row>
    <row r="1380" spans="3:69" ht="20.100000000000001" customHeight="1">
      <c r="C1380" s="19">
        <v>69012003</v>
      </c>
      <c r="D1380" s="242" t="s">
        <v>1776</v>
      </c>
      <c r="E1380" s="243">
        <v>1</v>
      </c>
      <c r="F1380" s="243">
        <v>60090002</v>
      </c>
      <c r="G1380" s="244">
        <v>0</v>
      </c>
      <c r="H1380" s="244">
        <v>0</v>
      </c>
      <c r="I1380" s="243">
        <v>1</v>
      </c>
      <c r="J1380" s="243">
        <v>0</v>
      </c>
      <c r="K1380" s="244">
        <v>0</v>
      </c>
      <c r="L1380" s="244">
        <v>0</v>
      </c>
      <c r="M1380" s="244" t="s">
        <v>1777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2">
        <v>0</v>
      </c>
      <c r="AU1380" s="244">
        <v>0</v>
      </c>
      <c r="AV1380" s="244">
        <v>0</v>
      </c>
      <c r="AW1380" s="244">
        <v>0</v>
      </c>
      <c r="AX1380" s="12" t="s">
        <v>164</v>
      </c>
      <c r="AY1380" s="244">
        <v>0</v>
      </c>
      <c r="AZ1380" s="252">
        <v>0</v>
      </c>
      <c r="BA1380" s="18">
        <v>1</v>
      </c>
      <c r="BB1380" s="242" t="s">
        <v>1776</v>
      </c>
      <c r="BC1380" s="244">
        <v>0</v>
      </c>
      <c r="BD1380" s="253">
        <v>0</v>
      </c>
      <c r="BE1380" s="11">
        <v>0</v>
      </c>
      <c r="BF1380" s="244">
        <v>0</v>
      </c>
      <c r="BG1380" s="244">
        <v>0</v>
      </c>
      <c r="BH1380" s="244">
        <v>0</v>
      </c>
      <c r="BI1380" s="14">
        <v>0</v>
      </c>
      <c r="BJ1380" s="11">
        <v>0</v>
      </c>
      <c r="BK1380" s="11">
        <v>0</v>
      </c>
      <c r="BL1380" s="11">
        <v>0</v>
      </c>
      <c r="BM1380" s="11">
        <v>0</v>
      </c>
      <c r="BN1380" s="11">
        <v>0</v>
      </c>
      <c r="BO1380" s="11">
        <v>0</v>
      </c>
      <c r="BP1380" s="11">
        <v>0</v>
      </c>
      <c r="BQ1380" s="46">
        <v>0</v>
      </c>
    </row>
    <row r="1381" spans="3:69" ht="20.100000000000001" customHeight="1">
      <c r="C1381" s="19">
        <v>69012004</v>
      </c>
      <c r="D1381" s="242" t="s">
        <v>1778</v>
      </c>
      <c r="E1381" s="243">
        <v>1</v>
      </c>
      <c r="F1381" s="243">
        <v>60090002</v>
      </c>
      <c r="G1381" s="244">
        <v>0</v>
      </c>
      <c r="H1381" s="244">
        <v>0</v>
      </c>
      <c r="I1381" s="243">
        <v>1</v>
      </c>
      <c r="J1381" s="243">
        <v>0</v>
      </c>
      <c r="K1381" s="244">
        <v>0</v>
      </c>
      <c r="L1381" s="244">
        <v>0</v>
      </c>
      <c r="M1381" s="244" t="s">
        <v>1779</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2">
        <v>0</v>
      </c>
      <c r="AU1381" s="244">
        <v>0</v>
      </c>
      <c r="AV1381" s="244">
        <v>0</v>
      </c>
      <c r="AW1381" s="244">
        <v>0</v>
      </c>
      <c r="AX1381" s="12" t="s">
        <v>164</v>
      </c>
      <c r="AY1381" s="244">
        <v>0</v>
      </c>
      <c r="AZ1381" s="252">
        <v>0</v>
      </c>
      <c r="BA1381" s="18">
        <v>1</v>
      </c>
      <c r="BB1381" s="242" t="s">
        <v>1778</v>
      </c>
      <c r="BC1381" s="244">
        <v>0</v>
      </c>
      <c r="BD1381" s="253">
        <v>0</v>
      </c>
      <c r="BE1381" s="11">
        <v>0</v>
      </c>
      <c r="BF1381" s="244">
        <v>0</v>
      </c>
      <c r="BG1381" s="244">
        <v>0</v>
      </c>
      <c r="BH1381" s="244">
        <v>0</v>
      </c>
      <c r="BI1381" s="14">
        <v>0</v>
      </c>
      <c r="BJ1381" s="11">
        <v>0</v>
      </c>
      <c r="BK1381" s="11">
        <v>0</v>
      </c>
      <c r="BL1381" s="11">
        <v>0</v>
      </c>
      <c r="BM1381" s="11">
        <v>0</v>
      </c>
      <c r="BN1381" s="11">
        <v>0</v>
      </c>
      <c r="BO1381" s="11">
        <v>0</v>
      </c>
      <c r="BP1381" s="11">
        <v>0</v>
      </c>
      <c r="BQ1381" s="46">
        <v>0</v>
      </c>
    </row>
    <row r="1382" spans="3:69" ht="20.100000000000001" customHeight="1">
      <c r="C1382" s="19">
        <v>69012005</v>
      </c>
      <c r="D1382" s="242" t="s">
        <v>1780</v>
      </c>
      <c r="E1382" s="243">
        <v>1</v>
      </c>
      <c r="F1382" s="243">
        <v>60090002</v>
      </c>
      <c r="G1382" s="244">
        <v>0</v>
      </c>
      <c r="H1382" s="244">
        <v>0</v>
      </c>
      <c r="I1382" s="243">
        <v>1</v>
      </c>
      <c r="J1382" s="243">
        <v>0</v>
      </c>
      <c r="K1382" s="244">
        <v>0</v>
      </c>
      <c r="L1382" s="244">
        <v>0</v>
      </c>
      <c r="M1382" s="244" t="s">
        <v>1713</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2">
        <v>0</v>
      </c>
      <c r="AU1382" s="244">
        <v>0</v>
      </c>
      <c r="AV1382" s="244">
        <v>0</v>
      </c>
      <c r="AW1382" s="244">
        <v>0</v>
      </c>
      <c r="AX1382" s="12" t="s">
        <v>164</v>
      </c>
      <c r="AY1382" s="244">
        <v>0</v>
      </c>
      <c r="AZ1382" s="252">
        <v>0</v>
      </c>
      <c r="BA1382" s="18">
        <v>1</v>
      </c>
      <c r="BB1382" s="242" t="s">
        <v>1780</v>
      </c>
      <c r="BC1382" s="244">
        <v>0</v>
      </c>
      <c r="BD1382" s="253">
        <v>0</v>
      </c>
      <c r="BE1382" s="11">
        <v>0</v>
      </c>
      <c r="BF1382" s="244">
        <v>0</v>
      </c>
      <c r="BG1382" s="244">
        <v>0</v>
      </c>
      <c r="BH1382" s="244">
        <v>0</v>
      </c>
      <c r="BI1382" s="14">
        <v>0</v>
      </c>
      <c r="BJ1382" s="11">
        <v>0</v>
      </c>
      <c r="BK1382" s="11">
        <v>0</v>
      </c>
      <c r="BL1382" s="11">
        <v>0</v>
      </c>
      <c r="BM1382" s="11">
        <v>0</v>
      </c>
      <c r="BN1382" s="11">
        <v>0</v>
      </c>
      <c r="BO1382" s="11">
        <v>0</v>
      </c>
      <c r="BP1382" s="11">
        <v>0</v>
      </c>
      <c r="BQ1382" s="46">
        <v>0</v>
      </c>
    </row>
    <row r="1383" spans="3:69" ht="20.100000000000001" customHeight="1">
      <c r="C1383" s="19">
        <v>69012006</v>
      </c>
      <c r="D1383" s="242" t="s">
        <v>1781</v>
      </c>
      <c r="E1383" s="243">
        <v>1</v>
      </c>
      <c r="F1383" s="243">
        <v>60090002</v>
      </c>
      <c r="G1383" s="244">
        <v>0</v>
      </c>
      <c r="H1383" s="244">
        <v>0</v>
      </c>
      <c r="I1383" s="243">
        <v>1</v>
      </c>
      <c r="J1383" s="243">
        <v>0</v>
      </c>
      <c r="K1383" s="244">
        <v>0</v>
      </c>
      <c r="L1383" s="244">
        <v>0</v>
      </c>
      <c r="M1383" s="244" t="s">
        <v>1782</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2">
        <v>0</v>
      </c>
      <c r="AU1383" s="244">
        <v>0</v>
      </c>
      <c r="AV1383" s="244">
        <v>0</v>
      </c>
      <c r="AW1383" s="244">
        <v>0</v>
      </c>
      <c r="AX1383" s="12" t="s">
        <v>164</v>
      </c>
      <c r="AY1383" s="244">
        <v>0</v>
      </c>
      <c r="AZ1383" s="252">
        <v>0</v>
      </c>
      <c r="BA1383" s="18">
        <v>1</v>
      </c>
      <c r="BB1383" s="242" t="s">
        <v>1781</v>
      </c>
      <c r="BC1383" s="244">
        <v>0</v>
      </c>
      <c r="BD1383" s="253">
        <v>0</v>
      </c>
      <c r="BE1383" s="11">
        <v>0</v>
      </c>
      <c r="BF1383" s="244">
        <v>0</v>
      </c>
      <c r="BG1383" s="244">
        <v>0</v>
      </c>
      <c r="BH1383" s="244">
        <v>0</v>
      </c>
      <c r="BI1383" s="14">
        <v>0</v>
      </c>
      <c r="BJ1383" s="11">
        <v>0</v>
      </c>
      <c r="BK1383" s="11">
        <v>0</v>
      </c>
      <c r="BL1383" s="11">
        <v>0</v>
      </c>
      <c r="BM1383" s="11">
        <v>0</v>
      </c>
      <c r="BN1383" s="11">
        <v>0</v>
      </c>
      <c r="BO1383" s="11">
        <v>0</v>
      </c>
      <c r="BP1383" s="11">
        <v>0</v>
      </c>
      <c r="BQ1383" s="46">
        <v>0</v>
      </c>
    </row>
    <row r="1384" spans="3:69" ht="20.100000000000001" customHeight="1">
      <c r="C1384" s="19">
        <v>69012101</v>
      </c>
      <c r="D1384" s="242" t="s">
        <v>1783</v>
      </c>
      <c r="E1384" s="243">
        <v>1</v>
      </c>
      <c r="F1384" s="243">
        <v>60090002</v>
      </c>
      <c r="G1384" s="244">
        <v>0</v>
      </c>
      <c r="H1384" s="244">
        <v>0</v>
      </c>
      <c r="I1384" s="243">
        <v>1</v>
      </c>
      <c r="J1384" s="243">
        <v>0</v>
      </c>
      <c r="K1384" s="244">
        <v>0</v>
      </c>
      <c r="L1384" s="244">
        <v>0</v>
      </c>
      <c r="M1384" s="244" t="s">
        <v>1784</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2">
        <v>0</v>
      </c>
      <c r="AU1384" s="244">
        <v>0</v>
      </c>
      <c r="AV1384" s="244">
        <v>0</v>
      </c>
      <c r="AW1384" s="244">
        <v>0</v>
      </c>
      <c r="AX1384" s="12" t="s">
        <v>164</v>
      </c>
      <c r="AY1384" s="244">
        <v>0</v>
      </c>
      <c r="AZ1384" s="252">
        <v>0</v>
      </c>
      <c r="BA1384" s="18">
        <v>1</v>
      </c>
      <c r="BB1384" s="242" t="s">
        <v>1783</v>
      </c>
      <c r="BC1384" s="244">
        <v>0</v>
      </c>
      <c r="BD1384" s="253">
        <v>0</v>
      </c>
      <c r="BE1384" s="11">
        <v>0</v>
      </c>
      <c r="BF1384" s="244">
        <v>0</v>
      </c>
      <c r="BG1384" s="244">
        <v>0</v>
      </c>
      <c r="BH1384" s="244">
        <v>0</v>
      </c>
      <c r="BI1384" s="14">
        <v>0</v>
      </c>
      <c r="BJ1384" s="11">
        <v>0</v>
      </c>
      <c r="BK1384" s="11">
        <v>0</v>
      </c>
      <c r="BL1384" s="11">
        <v>0</v>
      </c>
      <c r="BM1384" s="11">
        <v>0</v>
      </c>
      <c r="BN1384" s="11">
        <v>0</v>
      </c>
      <c r="BO1384" s="11">
        <v>0</v>
      </c>
      <c r="BP1384" s="11">
        <v>0</v>
      </c>
      <c r="BQ1384" s="46">
        <v>0</v>
      </c>
    </row>
    <row r="1385" spans="3:69" ht="20.100000000000001" customHeight="1">
      <c r="C1385" s="19">
        <v>69012102</v>
      </c>
      <c r="D1385" s="242" t="s">
        <v>1785</v>
      </c>
      <c r="E1385" s="243">
        <v>1</v>
      </c>
      <c r="F1385" s="243">
        <v>60090002</v>
      </c>
      <c r="G1385" s="244">
        <v>0</v>
      </c>
      <c r="H1385" s="244">
        <v>0</v>
      </c>
      <c r="I1385" s="243">
        <v>1</v>
      </c>
      <c r="J1385" s="243">
        <v>0</v>
      </c>
      <c r="K1385" s="244">
        <v>0</v>
      </c>
      <c r="L1385" s="244">
        <v>0</v>
      </c>
      <c r="M1385" s="244" t="s">
        <v>1786</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2">
        <v>0</v>
      </c>
      <c r="AU1385" s="244">
        <v>0</v>
      </c>
      <c r="AV1385" s="244">
        <v>0</v>
      </c>
      <c r="AW1385" s="244">
        <v>0</v>
      </c>
      <c r="AX1385" s="12" t="s">
        <v>164</v>
      </c>
      <c r="AY1385" s="244">
        <v>0</v>
      </c>
      <c r="AZ1385" s="252">
        <v>0</v>
      </c>
      <c r="BA1385" s="18">
        <v>1</v>
      </c>
      <c r="BB1385" s="242" t="s">
        <v>1785</v>
      </c>
      <c r="BC1385" s="244">
        <v>0</v>
      </c>
      <c r="BD1385" s="253">
        <v>0</v>
      </c>
      <c r="BE1385" s="11">
        <v>0</v>
      </c>
      <c r="BF1385" s="244">
        <v>0</v>
      </c>
      <c r="BG1385" s="244">
        <v>0</v>
      </c>
      <c r="BH1385" s="244">
        <v>0</v>
      </c>
      <c r="BI1385" s="14">
        <v>0</v>
      </c>
      <c r="BJ1385" s="11">
        <v>0</v>
      </c>
      <c r="BK1385" s="11">
        <v>0</v>
      </c>
      <c r="BL1385" s="11">
        <v>0</v>
      </c>
      <c r="BM1385" s="11">
        <v>0</v>
      </c>
      <c r="BN1385" s="11">
        <v>0</v>
      </c>
      <c r="BO1385" s="11">
        <v>0</v>
      </c>
      <c r="BP1385" s="11">
        <v>0</v>
      </c>
      <c r="BQ1385" s="46">
        <v>0</v>
      </c>
    </row>
    <row r="1386" spans="3:69" ht="20.100000000000001" customHeight="1">
      <c r="C1386" s="19">
        <v>69012103</v>
      </c>
      <c r="D1386" s="242" t="s">
        <v>1787</v>
      </c>
      <c r="E1386" s="243">
        <v>1</v>
      </c>
      <c r="F1386" s="243">
        <v>60090002</v>
      </c>
      <c r="G1386" s="244">
        <v>0</v>
      </c>
      <c r="H1386" s="244">
        <v>0</v>
      </c>
      <c r="I1386" s="243">
        <v>1</v>
      </c>
      <c r="J1386" s="243">
        <v>0</v>
      </c>
      <c r="K1386" s="244">
        <v>0</v>
      </c>
      <c r="L1386" s="244">
        <v>0</v>
      </c>
      <c r="M1386" s="244" t="s">
        <v>1788</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2">
        <v>0</v>
      </c>
      <c r="AU1386" s="244">
        <v>0</v>
      </c>
      <c r="AV1386" s="244">
        <v>0</v>
      </c>
      <c r="AW1386" s="244">
        <v>0</v>
      </c>
      <c r="AX1386" s="12" t="s">
        <v>164</v>
      </c>
      <c r="AY1386" s="244">
        <v>0</v>
      </c>
      <c r="AZ1386" s="252">
        <v>0</v>
      </c>
      <c r="BA1386" s="18">
        <v>1</v>
      </c>
      <c r="BB1386" s="242" t="s">
        <v>1787</v>
      </c>
      <c r="BC1386" s="244">
        <v>0</v>
      </c>
      <c r="BD1386" s="253">
        <v>0</v>
      </c>
      <c r="BE1386" s="11">
        <v>0</v>
      </c>
      <c r="BF1386" s="244">
        <v>0</v>
      </c>
      <c r="BG1386" s="244">
        <v>0</v>
      </c>
      <c r="BH1386" s="244">
        <v>0</v>
      </c>
      <c r="BI1386" s="14">
        <v>0</v>
      </c>
      <c r="BJ1386" s="11">
        <v>0</v>
      </c>
      <c r="BK1386" s="11">
        <v>0</v>
      </c>
      <c r="BL1386" s="11">
        <v>0</v>
      </c>
      <c r="BM1386" s="11">
        <v>0</v>
      </c>
      <c r="BN1386" s="11">
        <v>0</v>
      </c>
      <c r="BO1386" s="11">
        <v>0</v>
      </c>
      <c r="BP1386" s="11">
        <v>0</v>
      </c>
      <c r="BQ1386" s="46">
        <v>0</v>
      </c>
    </row>
    <row r="1387" spans="3:69" ht="20.100000000000001" customHeight="1">
      <c r="C1387" s="19">
        <v>69012104</v>
      </c>
      <c r="D1387" s="242" t="s">
        <v>1789</v>
      </c>
      <c r="E1387" s="243">
        <v>1</v>
      </c>
      <c r="F1387" s="243">
        <v>60090002</v>
      </c>
      <c r="G1387" s="244">
        <v>0</v>
      </c>
      <c r="H1387" s="244">
        <v>0</v>
      </c>
      <c r="I1387" s="243">
        <v>1</v>
      </c>
      <c r="J1387" s="243">
        <v>0</v>
      </c>
      <c r="K1387" s="244">
        <v>0</v>
      </c>
      <c r="L1387" s="244">
        <v>0</v>
      </c>
      <c r="M1387" s="244" t="s">
        <v>1790</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2">
        <v>0</v>
      </c>
      <c r="AU1387" s="244">
        <v>0</v>
      </c>
      <c r="AV1387" s="244">
        <v>0</v>
      </c>
      <c r="AW1387" s="244">
        <v>0</v>
      </c>
      <c r="AX1387" s="12" t="s">
        <v>164</v>
      </c>
      <c r="AY1387" s="244">
        <v>0</v>
      </c>
      <c r="AZ1387" s="252">
        <v>0</v>
      </c>
      <c r="BA1387" s="18">
        <v>1</v>
      </c>
      <c r="BB1387" s="242" t="s">
        <v>1789</v>
      </c>
      <c r="BC1387" s="244">
        <v>0</v>
      </c>
      <c r="BD1387" s="253">
        <v>0</v>
      </c>
      <c r="BE1387" s="11">
        <v>0</v>
      </c>
      <c r="BF1387" s="244">
        <v>0</v>
      </c>
      <c r="BG1387" s="244">
        <v>0</v>
      </c>
      <c r="BH1387" s="244">
        <v>0</v>
      </c>
      <c r="BI1387" s="14">
        <v>0</v>
      </c>
      <c r="BJ1387" s="11">
        <v>0</v>
      </c>
      <c r="BK1387" s="11">
        <v>0</v>
      </c>
      <c r="BL1387" s="11">
        <v>0</v>
      </c>
      <c r="BM1387" s="11">
        <v>0</v>
      </c>
      <c r="BN1387" s="11">
        <v>0</v>
      </c>
      <c r="BO1387" s="11">
        <v>0</v>
      </c>
      <c r="BP1387" s="11">
        <v>0</v>
      </c>
      <c r="BQ1387" s="46">
        <v>0</v>
      </c>
    </row>
    <row r="1388" spans="3:69" ht="20.100000000000001" customHeight="1">
      <c r="C1388" s="19">
        <v>69012201</v>
      </c>
      <c r="D1388" s="242" t="s">
        <v>1791</v>
      </c>
      <c r="E1388" s="243">
        <v>1</v>
      </c>
      <c r="F1388" s="243">
        <v>60090002</v>
      </c>
      <c r="G1388" s="244">
        <v>0</v>
      </c>
      <c r="H1388" s="244">
        <v>0</v>
      </c>
      <c r="I1388" s="243">
        <v>1</v>
      </c>
      <c r="J1388" s="243">
        <v>0</v>
      </c>
      <c r="K1388" s="244">
        <v>0</v>
      </c>
      <c r="L1388" s="244">
        <v>0</v>
      </c>
      <c r="M1388" s="244" t="s">
        <v>1792</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2">
        <v>0</v>
      </c>
      <c r="AU1388" s="244">
        <v>0</v>
      </c>
      <c r="AV1388" s="244">
        <v>0</v>
      </c>
      <c r="AW1388" s="244">
        <v>0</v>
      </c>
      <c r="AX1388" s="12" t="s">
        <v>164</v>
      </c>
      <c r="AY1388" s="244">
        <v>0</v>
      </c>
      <c r="AZ1388" s="252">
        <v>0</v>
      </c>
      <c r="BA1388" s="18">
        <v>1</v>
      </c>
      <c r="BB1388" s="242" t="s">
        <v>1791</v>
      </c>
      <c r="BC1388" s="244">
        <v>0</v>
      </c>
      <c r="BD1388" s="253">
        <v>0</v>
      </c>
      <c r="BE1388" s="11">
        <v>0</v>
      </c>
      <c r="BF1388" s="244">
        <v>0</v>
      </c>
      <c r="BG1388" s="244">
        <v>0</v>
      </c>
      <c r="BH1388" s="244">
        <v>0</v>
      </c>
      <c r="BI1388" s="14">
        <v>0</v>
      </c>
      <c r="BJ1388" s="11">
        <v>0</v>
      </c>
      <c r="BK1388" s="11">
        <v>0</v>
      </c>
      <c r="BL1388" s="11">
        <v>0</v>
      </c>
      <c r="BM1388" s="11">
        <v>0</v>
      </c>
      <c r="BN1388" s="11">
        <v>0</v>
      </c>
      <c r="BO1388" s="11">
        <v>0</v>
      </c>
      <c r="BP1388" s="11">
        <v>0</v>
      </c>
      <c r="BQ1388" s="46">
        <v>0</v>
      </c>
    </row>
    <row r="1389" spans="3:69" ht="20.100000000000001" customHeight="1">
      <c r="C1389" s="19">
        <v>69012202</v>
      </c>
      <c r="D1389" s="242" t="s">
        <v>1793</v>
      </c>
      <c r="E1389" s="243">
        <v>1</v>
      </c>
      <c r="F1389" s="243">
        <v>60090002</v>
      </c>
      <c r="G1389" s="244">
        <v>0</v>
      </c>
      <c r="H1389" s="244">
        <v>0</v>
      </c>
      <c r="I1389" s="243">
        <v>1</v>
      </c>
      <c r="J1389" s="243">
        <v>0</v>
      </c>
      <c r="K1389" s="244">
        <v>0</v>
      </c>
      <c r="L1389" s="244">
        <v>0</v>
      </c>
      <c r="M1389" s="244" t="s">
        <v>1794</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2">
        <v>0</v>
      </c>
      <c r="AU1389" s="244">
        <v>0</v>
      </c>
      <c r="AV1389" s="244">
        <v>0</v>
      </c>
      <c r="AW1389" s="244">
        <v>0</v>
      </c>
      <c r="AX1389" s="12" t="s">
        <v>164</v>
      </c>
      <c r="AY1389" s="244">
        <v>0</v>
      </c>
      <c r="AZ1389" s="252">
        <v>0</v>
      </c>
      <c r="BA1389" s="18">
        <v>1</v>
      </c>
      <c r="BB1389" s="242" t="s">
        <v>1793</v>
      </c>
      <c r="BC1389" s="244">
        <v>0</v>
      </c>
      <c r="BD1389" s="253">
        <v>0</v>
      </c>
      <c r="BE1389" s="11">
        <v>0</v>
      </c>
      <c r="BF1389" s="244">
        <v>0</v>
      </c>
      <c r="BG1389" s="244">
        <v>0</v>
      </c>
      <c r="BH1389" s="244">
        <v>0</v>
      </c>
      <c r="BI1389" s="14">
        <v>0</v>
      </c>
      <c r="BJ1389" s="11">
        <v>0</v>
      </c>
      <c r="BK1389" s="11">
        <v>0</v>
      </c>
      <c r="BL1389" s="11">
        <v>0</v>
      </c>
      <c r="BM1389" s="11">
        <v>0</v>
      </c>
      <c r="BN1389" s="11">
        <v>0</v>
      </c>
      <c r="BO1389" s="11">
        <v>0</v>
      </c>
      <c r="BP1389" s="11">
        <v>0</v>
      </c>
      <c r="BQ1389" s="46">
        <v>0</v>
      </c>
    </row>
    <row r="1390" spans="3:69" ht="20.100000000000001" customHeight="1">
      <c r="C1390" s="19">
        <v>69012203</v>
      </c>
      <c r="D1390" s="242" t="s">
        <v>1795</v>
      </c>
      <c r="E1390" s="243">
        <v>1</v>
      </c>
      <c r="F1390" s="243">
        <v>60090002</v>
      </c>
      <c r="G1390" s="244">
        <v>0</v>
      </c>
      <c r="H1390" s="244">
        <v>0</v>
      </c>
      <c r="I1390" s="243">
        <v>1</v>
      </c>
      <c r="J1390" s="243">
        <v>0</v>
      </c>
      <c r="K1390" s="244">
        <v>0</v>
      </c>
      <c r="L1390" s="244">
        <v>0</v>
      </c>
      <c r="M1390" s="244" t="s">
        <v>1796</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2">
        <v>0</v>
      </c>
      <c r="AU1390" s="244">
        <v>0</v>
      </c>
      <c r="AV1390" s="244">
        <v>0</v>
      </c>
      <c r="AW1390" s="244">
        <v>0</v>
      </c>
      <c r="AX1390" s="12" t="s">
        <v>164</v>
      </c>
      <c r="AY1390" s="244">
        <v>0</v>
      </c>
      <c r="AZ1390" s="252">
        <v>0</v>
      </c>
      <c r="BA1390" s="18">
        <v>1</v>
      </c>
      <c r="BB1390" s="242" t="s">
        <v>1795</v>
      </c>
      <c r="BC1390" s="244">
        <v>0</v>
      </c>
      <c r="BD1390" s="253">
        <v>0</v>
      </c>
      <c r="BE1390" s="11">
        <v>0</v>
      </c>
      <c r="BF1390" s="244">
        <v>0</v>
      </c>
      <c r="BG1390" s="244">
        <v>0</v>
      </c>
      <c r="BH1390" s="244">
        <v>0</v>
      </c>
      <c r="BI1390" s="14">
        <v>0</v>
      </c>
      <c r="BJ1390" s="11">
        <v>0</v>
      </c>
      <c r="BK1390" s="11">
        <v>0</v>
      </c>
      <c r="BL1390" s="11">
        <v>0</v>
      </c>
      <c r="BM1390" s="11">
        <v>0</v>
      </c>
      <c r="BN1390" s="11">
        <v>0</v>
      </c>
      <c r="BO1390" s="11">
        <v>0</v>
      </c>
      <c r="BP1390" s="11">
        <v>0</v>
      </c>
      <c r="BQ1390" s="46">
        <v>0</v>
      </c>
    </row>
    <row r="1391" spans="3:69" ht="20.100000000000001" customHeight="1">
      <c r="C1391" s="19">
        <v>69012204</v>
      </c>
      <c r="D1391" s="242" t="s">
        <v>1797</v>
      </c>
      <c r="E1391" s="243">
        <v>1</v>
      </c>
      <c r="F1391" s="243">
        <v>60090002</v>
      </c>
      <c r="G1391" s="244">
        <v>0</v>
      </c>
      <c r="H1391" s="244">
        <v>0</v>
      </c>
      <c r="I1391" s="243">
        <v>1</v>
      </c>
      <c r="J1391" s="243">
        <v>0</v>
      </c>
      <c r="K1391" s="244">
        <v>0</v>
      </c>
      <c r="L1391" s="244">
        <v>0</v>
      </c>
      <c r="M1391" s="244" t="s">
        <v>1798</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2">
        <v>0</v>
      </c>
      <c r="AU1391" s="244">
        <v>0</v>
      </c>
      <c r="AV1391" s="244">
        <v>0</v>
      </c>
      <c r="AW1391" s="244">
        <v>0</v>
      </c>
      <c r="AX1391" s="12" t="s">
        <v>164</v>
      </c>
      <c r="AY1391" s="244">
        <v>0</v>
      </c>
      <c r="AZ1391" s="252">
        <v>0</v>
      </c>
      <c r="BA1391" s="18">
        <v>1</v>
      </c>
      <c r="BB1391" s="242" t="s">
        <v>1797</v>
      </c>
      <c r="BC1391" s="244">
        <v>0</v>
      </c>
      <c r="BD1391" s="253">
        <v>0</v>
      </c>
      <c r="BE1391" s="11">
        <v>0</v>
      </c>
      <c r="BF1391" s="244">
        <v>0</v>
      </c>
      <c r="BG1391" s="244">
        <v>0</v>
      </c>
      <c r="BH1391" s="244">
        <v>0</v>
      </c>
      <c r="BI1391" s="14">
        <v>0</v>
      </c>
      <c r="BJ1391" s="11">
        <v>0</v>
      </c>
      <c r="BK1391" s="11">
        <v>0</v>
      </c>
      <c r="BL1391" s="11">
        <v>0</v>
      </c>
      <c r="BM1391" s="11">
        <v>0</v>
      </c>
      <c r="BN1391" s="11">
        <v>0</v>
      </c>
      <c r="BO1391" s="11">
        <v>0</v>
      </c>
      <c r="BP1391" s="11">
        <v>0</v>
      </c>
      <c r="BQ1391" s="46">
        <v>0</v>
      </c>
    </row>
    <row r="1392" spans="3:69" ht="20.100000000000001" customHeight="1">
      <c r="C1392" s="19">
        <v>69012301</v>
      </c>
      <c r="D1392" s="242" t="s">
        <v>1799</v>
      </c>
      <c r="E1392" s="243">
        <v>1</v>
      </c>
      <c r="F1392" s="243">
        <v>60090002</v>
      </c>
      <c r="G1392" s="244">
        <v>0</v>
      </c>
      <c r="H1392" s="244">
        <v>0</v>
      </c>
      <c r="I1392" s="243">
        <v>1</v>
      </c>
      <c r="J1392" s="243">
        <v>0</v>
      </c>
      <c r="K1392" s="244">
        <v>0</v>
      </c>
      <c r="L1392" s="244">
        <v>0</v>
      </c>
      <c r="M1392" s="244" t="s">
        <v>1800</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2">
        <v>0</v>
      </c>
      <c r="AU1392" s="244">
        <v>0</v>
      </c>
      <c r="AV1392" s="244">
        <v>0</v>
      </c>
      <c r="AW1392" s="244">
        <v>0</v>
      </c>
      <c r="AX1392" s="12" t="s">
        <v>164</v>
      </c>
      <c r="AY1392" s="244">
        <v>0</v>
      </c>
      <c r="AZ1392" s="252">
        <v>0</v>
      </c>
      <c r="BA1392" s="18">
        <v>1</v>
      </c>
      <c r="BB1392" s="242" t="s">
        <v>1799</v>
      </c>
      <c r="BC1392" s="244">
        <v>0</v>
      </c>
      <c r="BD1392" s="253">
        <v>0</v>
      </c>
      <c r="BE1392" s="11">
        <v>0</v>
      </c>
      <c r="BF1392" s="244">
        <v>0</v>
      </c>
      <c r="BG1392" s="244">
        <v>0</v>
      </c>
      <c r="BH1392" s="244">
        <v>0</v>
      </c>
      <c r="BI1392" s="14">
        <v>0</v>
      </c>
      <c r="BJ1392" s="11">
        <v>0</v>
      </c>
      <c r="BK1392" s="11">
        <v>0</v>
      </c>
      <c r="BL1392" s="11">
        <v>0</v>
      </c>
      <c r="BM1392" s="11">
        <v>0</v>
      </c>
      <c r="BN1392" s="11">
        <v>0</v>
      </c>
      <c r="BO1392" s="11">
        <v>0</v>
      </c>
      <c r="BP1392" s="11">
        <v>0</v>
      </c>
      <c r="BQ1392" s="46">
        <v>0</v>
      </c>
    </row>
    <row r="1393" spans="3:69" ht="20.100000000000001" customHeight="1">
      <c r="C1393" s="19">
        <v>69012302</v>
      </c>
      <c r="D1393" s="242" t="s">
        <v>1801</v>
      </c>
      <c r="E1393" s="243">
        <v>1</v>
      </c>
      <c r="F1393" s="243">
        <v>60090002</v>
      </c>
      <c r="G1393" s="244">
        <v>0</v>
      </c>
      <c r="H1393" s="244">
        <v>0</v>
      </c>
      <c r="I1393" s="243">
        <v>1</v>
      </c>
      <c r="J1393" s="243">
        <v>0</v>
      </c>
      <c r="K1393" s="244">
        <v>0</v>
      </c>
      <c r="L1393" s="244">
        <v>0</v>
      </c>
      <c r="M1393" s="244" t="s">
        <v>1802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2">
        <v>0</v>
      </c>
      <c r="AU1393" s="244">
        <v>0</v>
      </c>
      <c r="AV1393" s="244">
        <v>0</v>
      </c>
      <c r="AW1393" s="244">
        <v>0</v>
      </c>
      <c r="AX1393" s="12" t="s">
        <v>164</v>
      </c>
      <c r="AY1393" s="244">
        <v>0</v>
      </c>
      <c r="AZ1393" s="252">
        <v>0</v>
      </c>
      <c r="BA1393" s="18">
        <v>1</v>
      </c>
      <c r="BB1393" s="242" t="s">
        <v>1801</v>
      </c>
      <c r="BC1393" s="244">
        <v>0</v>
      </c>
      <c r="BD1393" s="253">
        <v>0</v>
      </c>
      <c r="BE1393" s="11">
        <v>0</v>
      </c>
      <c r="BF1393" s="244">
        <v>0</v>
      </c>
      <c r="BG1393" s="244">
        <v>0</v>
      </c>
      <c r="BH1393" s="244">
        <v>0</v>
      </c>
      <c r="BI1393" s="14">
        <v>0</v>
      </c>
      <c r="BJ1393" s="11">
        <v>0</v>
      </c>
      <c r="BK1393" s="11">
        <v>0</v>
      </c>
      <c r="BL1393" s="11">
        <v>0</v>
      </c>
      <c r="BM1393" s="11">
        <v>0</v>
      </c>
      <c r="BN1393" s="11">
        <v>0</v>
      </c>
      <c r="BO1393" s="11">
        <v>0</v>
      </c>
      <c r="BP1393" s="11">
        <v>0</v>
      </c>
      <c r="BQ1393" s="46">
        <v>0</v>
      </c>
    </row>
    <row r="1394" spans="3:69" ht="20.100000000000001" customHeight="1">
      <c r="C1394" s="19">
        <v>69012303</v>
      </c>
      <c r="D1394" s="242" t="s">
        <v>1803</v>
      </c>
      <c r="E1394" s="243">
        <v>1</v>
      </c>
      <c r="F1394" s="243">
        <v>60090002</v>
      </c>
      <c r="G1394" s="244">
        <v>0</v>
      </c>
      <c r="H1394" s="244">
        <v>0</v>
      </c>
      <c r="I1394" s="243">
        <v>1</v>
      </c>
      <c r="J1394" s="243">
        <v>0</v>
      </c>
      <c r="K1394" s="244">
        <v>0</v>
      </c>
      <c r="L1394" s="244">
        <v>0</v>
      </c>
      <c r="M1394" s="244" t="s">
        <v>1804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2">
        <v>0</v>
      </c>
      <c r="AU1394" s="244">
        <v>0</v>
      </c>
      <c r="AV1394" s="244">
        <v>0</v>
      </c>
      <c r="AW1394" s="244">
        <v>0</v>
      </c>
      <c r="AX1394" s="12" t="s">
        <v>164</v>
      </c>
      <c r="AY1394" s="244">
        <v>0</v>
      </c>
      <c r="AZ1394" s="252">
        <v>0</v>
      </c>
      <c r="BA1394" s="18">
        <v>1</v>
      </c>
      <c r="BB1394" s="242" t="s">
        <v>1803</v>
      </c>
      <c r="BC1394" s="244">
        <v>0</v>
      </c>
      <c r="BD1394" s="253">
        <v>0</v>
      </c>
      <c r="BE1394" s="11">
        <v>0</v>
      </c>
      <c r="BF1394" s="244">
        <v>0</v>
      </c>
      <c r="BG1394" s="244">
        <v>0</v>
      </c>
      <c r="BH1394" s="244">
        <v>0</v>
      </c>
      <c r="BI1394" s="14">
        <v>0</v>
      </c>
      <c r="BJ1394" s="11">
        <v>0</v>
      </c>
      <c r="BK1394" s="11">
        <v>0</v>
      </c>
      <c r="BL1394" s="11">
        <v>0</v>
      </c>
      <c r="BM1394" s="11">
        <v>0</v>
      </c>
      <c r="BN1394" s="11">
        <v>0</v>
      </c>
      <c r="BO1394" s="11">
        <v>0</v>
      </c>
      <c r="BP1394" s="11">
        <v>0</v>
      </c>
      <c r="BQ1394" s="46">
        <v>0</v>
      </c>
    </row>
    <row r="1395" spans="3:69" ht="20.100000000000001" customHeight="1">
      <c r="C1395" s="19">
        <v>69012304</v>
      </c>
      <c r="D1395" s="242" t="s">
        <v>1805</v>
      </c>
      <c r="E1395" s="243">
        <v>1</v>
      </c>
      <c r="F1395" s="243">
        <v>60090002</v>
      </c>
      <c r="G1395" s="244">
        <v>0</v>
      </c>
      <c r="H1395" s="244">
        <v>0</v>
      </c>
      <c r="I1395" s="243">
        <v>1</v>
      </c>
      <c r="J1395" s="243">
        <v>0</v>
      </c>
      <c r="K1395" s="244">
        <v>0</v>
      </c>
      <c r="L1395" s="244">
        <v>0</v>
      </c>
      <c r="M1395" s="244" t="s">
        <v>1806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2">
        <v>0</v>
      </c>
      <c r="AU1395" s="244">
        <v>0</v>
      </c>
      <c r="AV1395" s="244">
        <v>0</v>
      </c>
      <c r="AW1395" s="244">
        <v>0</v>
      </c>
      <c r="AX1395" s="12" t="s">
        <v>164</v>
      </c>
      <c r="AY1395" s="244">
        <v>0</v>
      </c>
      <c r="AZ1395" s="252">
        <v>0</v>
      </c>
      <c r="BA1395" s="18">
        <v>1</v>
      </c>
      <c r="BB1395" s="242" t="s">
        <v>1805</v>
      </c>
      <c r="BC1395" s="244">
        <v>0</v>
      </c>
      <c r="BD1395" s="253">
        <v>0</v>
      </c>
      <c r="BE1395" s="11">
        <v>0</v>
      </c>
      <c r="BF1395" s="244">
        <v>0</v>
      </c>
      <c r="BG1395" s="244">
        <v>0</v>
      </c>
      <c r="BH1395" s="244">
        <v>0</v>
      </c>
      <c r="BI1395" s="14">
        <v>0</v>
      </c>
      <c r="BJ1395" s="11">
        <v>0</v>
      </c>
      <c r="BK1395" s="11">
        <v>0</v>
      </c>
      <c r="BL1395" s="11">
        <v>0</v>
      </c>
      <c r="BM1395" s="11">
        <v>0</v>
      </c>
      <c r="BN1395" s="11">
        <v>0</v>
      </c>
      <c r="BO1395" s="11">
        <v>0</v>
      </c>
      <c r="BP1395" s="11">
        <v>0</v>
      </c>
      <c r="BQ1395" s="46">
        <v>0</v>
      </c>
    </row>
    <row r="1396" spans="3:69" ht="20.100000000000001" customHeight="1">
      <c r="C1396" s="63">
        <v>69013001</v>
      </c>
      <c r="D1396" s="245" t="s">
        <v>1807</v>
      </c>
      <c r="E1396" s="246">
        <v>1</v>
      </c>
      <c r="F1396" s="246">
        <v>60090002</v>
      </c>
      <c r="G1396" s="247">
        <v>0</v>
      </c>
      <c r="H1396" s="247">
        <v>0</v>
      </c>
      <c r="I1396" s="246">
        <v>1</v>
      </c>
      <c r="J1396" s="246">
        <v>0</v>
      </c>
      <c r="K1396" s="247">
        <v>0</v>
      </c>
      <c r="L1396" s="247">
        <v>0</v>
      </c>
      <c r="M1396" s="247" t="s">
        <v>1808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2">
        <v>0</v>
      </c>
      <c r="AU1396" s="244">
        <v>0</v>
      </c>
      <c r="AV1396" s="244">
        <v>0</v>
      </c>
      <c r="AW1396" s="244">
        <v>0</v>
      </c>
      <c r="AX1396" s="12" t="s">
        <v>164</v>
      </c>
      <c r="AY1396" s="244">
        <v>0</v>
      </c>
      <c r="AZ1396" s="252">
        <v>0</v>
      </c>
      <c r="BA1396" s="18">
        <v>1</v>
      </c>
      <c r="BB1396" s="242" t="s">
        <v>1807</v>
      </c>
      <c r="BC1396" s="244">
        <v>0</v>
      </c>
      <c r="BD1396" s="253">
        <v>0</v>
      </c>
      <c r="BE1396" s="11">
        <v>0</v>
      </c>
      <c r="BF1396" s="244">
        <v>0</v>
      </c>
      <c r="BG1396" s="244">
        <v>0</v>
      </c>
      <c r="BH1396" s="244">
        <v>0</v>
      </c>
      <c r="BI1396" s="14">
        <v>0</v>
      </c>
      <c r="BJ1396" s="11">
        <v>0</v>
      </c>
      <c r="BK1396" s="11">
        <v>0</v>
      </c>
      <c r="BL1396" s="11">
        <v>0</v>
      </c>
      <c r="BM1396" s="11">
        <v>0</v>
      </c>
      <c r="BN1396" s="11">
        <v>0</v>
      </c>
      <c r="BO1396" s="11">
        <v>0</v>
      </c>
      <c r="BP1396" s="11">
        <v>0</v>
      </c>
      <c r="BQ1396" s="46">
        <v>0</v>
      </c>
    </row>
    <row r="1397" spans="3:69" ht="20.100000000000001" customHeight="1">
      <c r="C1397" s="63">
        <v>69013002</v>
      </c>
      <c r="D1397" s="245" t="s">
        <v>1809</v>
      </c>
      <c r="E1397" s="246">
        <v>1</v>
      </c>
      <c r="F1397" s="246">
        <v>60090002</v>
      </c>
      <c r="G1397" s="247">
        <v>0</v>
      </c>
      <c r="H1397" s="247">
        <v>0</v>
      </c>
      <c r="I1397" s="246">
        <v>1</v>
      </c>
      <c r="J1397" s="246">
        <v>0</v>
      </c>
      <c r="K1397" s="247">
        <v>0</v>
      </c>
      <c r="L1397" s="247">
        <v>0</v>
      </c>
      <c r="M1397" s="247" t="s">
        <v>1734</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2">
        <v>0</v>
      </c>
      <c r="AU1397" s="244">
        <v>0</v>
      </c>
      <c r="AV1397" s="244">
        <v>0</v>
      </c>
      <c r="AW1397" s="244">
        <v>0</v>
      </c>
      <c r="AX1397" s="12" t="s">
        <v>164</v>
      </c>
      <c r="AY1397" s="244">
        <v>0</v>
      </c>
      <c r="AZ1397" s="252">
        <v>0</v>
      </c>
      <c r="BA1397" s="18">
        <v>1</v>
      </c>
      <c r="BB1397" s="242" t="s">
        <v>1809</v>
      </c>
      <c r="BC1397" s="244">
        <v>0</v>
      </c>
      <c r="BD1397" s="253">
        <v>0</v>
      </c>
      <c r="BE1397" s="11">
        <v>0</v>
      </c>
      <c r="BF1397" s="244">
        <v>0</v>
      </c>
      <c r="BG1397" s="244">
        <v>0</v>
      </c>
      <c r="BH1397" s="244">
        <v>0</v>
      </c>
      <c r="BI1397" s="14">
        <v>0</v>
      </c>
      <c r="BJ1397" s="11">
        <v>0</v>
      </c>
      <c r="BK1397" s="11">
        <v>0</v>
      </c>
      <c r="BL1397" s="11">
        <v>0</v>
      </c>
      <c r="BM1397" s="11">
        <v>0</v>
      </c>
      <c r="BN1397" s="11">
        <v>0</v>
      </c>
      <c r="BO1397" s="11">
        <v>0</v>
      </c>
      <c r="BP1397" s="11">
        <v>0</v>
      </c>
      <c r="BQ1397" s="46">
        <v>0</v>
      </c>
    </row>
    <row r="1398" spans="3:69" ht="20.100000000000001" customHeight="1">
      <c r="C1398" s="63">
        <v>69013003</v>
      </c>
      <c r="D1398" s="245" t="s">
        <v>1810</v>
      </c>
      <c r="E1398" s="246">
        <v>1</v>
      </c>
      <c r="F1398" s="246">
        <v>60090002</v>
      </c>
      <c r="G1398" s="247">
        <v>0</v>
      </c>
      <c r="H1398" s="247">
        <v>0</v>
      </c>
      <c r="I1398" s="246">
        <v>1</v>
      </c>
      <c r="J1398" s="246">
        <v>0</v>
      </c>
      <c r="K1398" s="247">
        <v>0</v>
      </c>
      <c r="L1398" s="247">
        <v>0</v>
      </c>
      <c r="M1398" s="247" t="s">
        <v>1732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2">
        <v>0</v>
      </c>
      <c r="AU1398" s="244">
        <v>0</v>
      </c>
      <c r="AV1398" s="244">
        <v>0</v>
      </c>
      <c r="AW1398" s="244">
        <v>0</v>
      </c>
      <c r="AX1398" s="12" t="s">
        <v>164</v>
      </c>
      <c r="AY1398" s="244">
        <v>0</v>
      </c>
      <c r="AZ1398" s="252">
        <v>0</v>
      </c>
      <c r="BA1398" s="18">
        <v>1</v>
      </c>
      <c r="BB1398" s="242" t="s">
        <v>1810</v>
      </c>
      <c r="BC1398" s="244">
        <v>0</v>
      </c>
      <c r="BD1398" s="253">
        <v>0</v>
      </c>
      <c r="BE1398" s="11">
        <v>0</v>
      </c>
      <c r="BF1398" s="244">
        <v>0</v>
      </c>
      <c r="BG1398" s="244">
        <v>0</v>
      </c>
      <c r="BH1398" s="244">
        <v>0</v>
      </c>
      <c r="BI1398" s="14">
        <v>0</v>
      </c>
      <c r="BJ1398" s="11">
        <v>0</v>
      </c>
      <c r="BK1398" s="11">
        <v>0</v>
      </c>
      <c r="BL1398" s="11">
        <v>0</v>
      </c>
      <c r="BM1398" s="11">
        <v>0</v>
      </c>
      <c r="BN1398" s="11">
        <v>0</v>
      </c>
      <c r="BO1398" s="11">
        <v>0</v>
      </c>
      <c r="BP1398" s="11">
        <v>0</v>
      </c>
      <c r="BQ1398" s="46">
        <v>0</v>
      </c>
    </row>
    <row r="1399" spans="3:69" ht="20.100000000000001" customHeight="1">
      <c r="C1399" s="63">
        <v>69013004</v>
      </c>
      <c r="D1399" s="245" t="s">
        <v>1811</v>
      </c>
      <c r="E1399" s="246">
        <v>1</v>
      </c>
      <c r="F1399" s="246">
        <v>60090002</v>
      </c>
      <c r="G1399" s="247">
        <v>0</v>
      </c>
      <c r="H1399" s="247">
        <v>0</v>
      </c>
      <c r="I1399" s="246">
        <v>1</v>
      </c>
      <c r="J1399" s="246">
        <v>0</v>
      </c>
      <c r="K1399" s="247">
        <v>0</v>
      </c>
      <c r="L1399" s="247">
        <v>0</v>
      </c>
      <c r="M1399" s="247" t="s">
        <v>1736</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2">
        <v>0</v>
      </c>
      <c r="AU1399" s="244">
        <v>0</v>
      </c>
      <c r="AV1399" s="244">
        <v>0</v>
      </c>
      <c r="AW1399" s="244">
        <v>0</v>
      </c>
      <c r="AX1399" s="12" t="s">
        <v>164</v>
      </c>
      <c r="AY1399" s="244">
        <v>0</v>
      </c>
      <c r="AZ1399" s="252">
        <v>0</v>
      </c>
      <c r="BA1399" s="18">
        <v>1</v>
      </c>
      <c r="BB1399" s="242" t="s">
        <v>1811</v>
      </c>
      <c r="BC1399" s="244">
        <v>0</v>
      </c>
      <c r="BD1399" s="253">
        <v>0</v>
      </c>
      <c r="BE1399" s="11">
        <v>0</v>
      </c>
      <c r="BF1399" s="244">
        <v>0</v>
      </c>
      <c r="BG1399" s="244">
        <v>0</v>
      </c>
      <c r="BH1399" s="244">
        <v>0</v>
      </c>
      <c r="BI1399" s="14">
        <v>0</v>
      </c>
      <c r="BJ1399" s="11">
        <v>0</v>
      </c>
      <c r="BK1399" s="11">
        <v>0</v>
      </c>
      <c r="BL1399" s="11">
        <v>0</v>
      </c>
      <c r="BM1399" s="11">
        <v>0</v>
      </c>
      <c r="BN1399" s="11">
        <v>0</v>
      </c>
      <c r="BO1399" s="11">
        <v>0</v>
      </c>
      <c r="BP1399" s="11">
        <v>0</v>
      </c>
      <c r="BQ1399" s="46">
        <v>0</v>
      </c>
    </row>
    <row r="1400" spans="3:69" ht="20.100000000000001" customHeight="1">
      <c r="C1400" s="63">
        <v>69013005</v>
      </c>
      <c r="D1400" s="245" t="s">
        <v>1812</v>
      </c>
      <c r="E1400" s="246">
        <v>1</v>
      </c>
      <c r="F1400" s="246">
        <v>60090002</v>
      </c>
      <c r="G1400" s="247">
        <v>0</v>
      </c>
      <c r="H1400" s="247">
        <v>0</v>
      </c>
      <c r="I1400" s="246">
        <v>1</v>
      </c>
      <c r="J1400" s="246">
        <v>0</v>
      </c>
      <c r="K1400" s="247">
        <v>0</v>
      </c>
      <c r="L1400" s="247">
        <v>0</v>
      </c>
      <c r="M1400" s="247" t="s">
        <v>1813</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2">
        <v>0</v>
      </c>
      <c r="AU1400" s="244">
        <v>0</v>
      </c>
      <c r="AV1400" s="244">
        <v>0</v>
      </c>
      <c r="AW1400" s="244">
        <v>0</v>
      </c>
      <c r="AX1400" s="12" t="s">
        <v>164</v>
      </c>
      <c r="AY1400" s="244">
        <v>0</v>
      </c>
      <c r="AZ1400" s="252">
        <v>0</v>
      </c>
      <c r="BA1400" s="18">
        <v>1</v>
      </c>
      <c r="BB1400" s="242" t="s">
        <v>1812</v>
      </c>
      <c r="BC1400" s="244">
        <v>0</v>
      </c>
      <c r="BD1400" s="253">
        <v>0</v>
      </c>
      <c r="BE1400" s="11">
        <v>0</v>
      </c>
      <c r="BF1400" s="244">
        <v>0</v>
      </c>
      <c r="BG1400" s="244">
        <v>0</v>
      </c>
      <c r="BH1400" s="244">
        <v>0</v>
      </c>
      <c r="BI1400" s="14">
        <v>0</v>
      </c>
      <c r="BJ1400" s="11">
        <v>0</v>
      </c>
      <c r="BK1400" s="11">
        <v>0</v>
      </c>
      <c r="BL1400" s="11">
        <v>0</v>
      </c>
      <c r="BM1400" s="11">
        <v>0</v>
      </c>
      <c r="BN1400" s="11">
        <v>0</v>
      </c>
      <c r="BO1400" s="11">
        <v>0</v>
      </c>
      <c r="BP1400" s="11">
        <v>0</v>
      </c>
      <c r="BQ1400" s="46">
        <v>0</v>
      </c>
    </row>
    <row r="1401" spans="3:69" ht="20.100000000000001" customHeight="1">
      <c r="C1401" s="63">
        <v>69013006</v>
      </c>
      <c r="D1401" s="245" t="s">
        <v>1814</v>
      </c>
      <c r="E1401" s="246">
        <v>1</v>
      </c>
      <c r="F1401" s="246">
        <v>60090002</v>
      </c>
      <c r="G1401" s="247">
        <v>0</v>
      </c>
      <c r="H1401" s="247">
        <v>0</v>
      </c>
      <c r="I1401" s="246">
        <v>1</v>
      </c>
      <c r="J1401" s="246">
        <v>0</v>
      </c>
      <c r="K1401" s="247">
        <v>0</v>
      </c>
      <c r="L1401" s="247">
        <v>0</v>
      </c>
      <c r="M1401" s="247" t="s">
        <v>1738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2">
        <v>0</v>
      </c>
      <c r="AU1401" s="244">
        <v>0</v>
      </c>
      <c r="AV1401" s="244">
        <v>0</v>
      </c>
      <c r="AW1401" s="244">
        <v>0</v>
      </c>
      <c r="AX1401" s="12" t="s">
        <v>164</v>
      </c>
      <c r="AY1401" s="244">
        <v>0</v>
      </c>
      <c r="AZ1401" s="252">
        <v>0</v>
      </c>
      <c r="BA1401" s="18">
        <v>1</v>
      </c>
      <c r="BB1401" s="242" t="s">
        <v>1814</v>
      </c>
      <c r="BC1401" s="244">
        <v>0</v>
      </c>
      <c r="BD1401" s="253">
        <v>0</v>
      </c>
      <c r="BE1401" s="11">
        <v>0</v>
      </c>
      <c r="BF1401" s="244">
        <v>0</v>
      </c>
      <c r="BG1401" s="244">
        <v>0</v>
      </c>
      <c r="BH1401" s="244">
        <v>0</v>
      </c>
      <c r="BI1401" s="14">
        <v>0</v>
      </c>
      <c r="BJ1401" s="11">
        <v>0</v>
      </c>
      <c r="BK1401" s="11">
        <v>0</v>
      </c>
      <c r="BL1401" s="11">
        <v>0</v>
      </c>
      <c r="BM1401" s="11">
        <v>0</v>
      </c>
      <c r="BN1401" s="11">
        <v>0</v>
      </c>
      <c r="BO1401" s="11">
        <v>0</v>
      </c>
      <c r="BP1401" s="11">
        <v>0</v>
      </c>
      <c r="BQ1401" s="46">
        <v>0</v>
      </c>
    </row>
    <row r="1402" spans="3:69" ht="20.100000000000001" customHeight="1">
      <c r="C1402" s="63">
        <v>69013101</v>
      </c>
      <c r="D1402" s="245" t="s">
        <v>1815</v>
      </c>
      <c r="E1402" s="246">
        <v>1</v>
      </c>
      <c r="F1402" s="246">
        <v>60090002</v>
      </c>
      <c r="G1402" s="247">
        <v>0</v>
      </c>
      <c r="H1402" s="247">
        <v>0</v>
      </c>
      <c r="I1402" s="246">
        <v>1</v>
      </c>
      <c r="J1402" s="246">
        <v>0</v>
      </c>
      <c r="K1402" s="247">
        <v>0</v>
      </c>
      <c r="L1402" s="247">
        <v>0</v>
      </c>
      <c r="M1402" s="247" t="s">
        <v>1816</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2">
        <v>0</v>
      </c>
      <c r="AU1402" s="244">
        <v>0</v>
      </c>
      <c r="AV1402" s="244">
        <v>0</v>
      </c>
      <c r="AW1402" s="244">
        <v>0</v>
      </c>
      <c r="AX1402" s="12" t="s">
        <v>164</v>
      </c>
      <c r="AY1402" s="244">
        <v>0</v>
      </c>
      <c r="AZ1402" s="252">
        <v>0</v>
      </c>
      <c r="BA1402" s="18">
        <v>1</v>
      </c>
      <c r="BB1402" s="242" t="s">
        <v>1815</v>
      </c>
      <c r="BC1402" s="244">
        <v>0</v>
      </c>
      <c r="BD1402" s="253">
        <v>0</v>
      </c>
      <c r="BE1402" s="11">
        <v>0</v>
      </c>
      <c r="BF1402" s="244">
        <v>0</v>
      </c>
      <c r="BG1402" s="244">
        <v>0</v>
      </c>
      <c r="BH1402" s="244">
        <v>0</v>
      </c>
      <c r="BI1402" s="14">
        <v>0</v>
      </c>
      <c r="BJ1402" s="11">
        <v>0</v>
      </c>
      <c r="BK1402" s="11">
        <v>0</v>
      </c>
      <c r="BL1402" s="11">
        <v>0</v>
      </c>
      <c r="BM1402" s="11">
        <v>0</v>
      </c>
      <c r="BN1402" s="11">
        <v>0</v>
      </c>
      <c r="BO1402" s="11">
        <v>0</v>
      </c>
      <c r="BP1402" s="11">
        <v>0</v>
      </c>
      <c r="BQ1402" s="46">
        <v>0</v>
      </c>
    </row>
    <row r="1403" spans="3:69" ht="20.100000000000001" customHeight="1">
      <c r="C1403" s="63">
        <v>69013102</v>
      </c>
      <c r="D1403" s="245" t="s">
        <v>1817</v>
      </c>
      <c r="E1403" s="246">
        <v>1</v>
      </c>
      <c r="F1403" s="246">
        <v>60090002</v>
      </c>
      <c r="G1403" s="247">
        <v>0</v>
      </c>
      <c r="H1403" s="247">
        <v>0</v>
      </c>
      <c r="I1403" s="246">
        <v>1</v>
      </c>
      <c r="J1403" s="246">
        <v>0</v>
      </c>
      <c r="K1403" s="247">
        <v>0</v>
      </c>
      <c r="L1403" s="247">
        <v>0</v>
      </c>
      <c r="M1403" s="247" t="s">
        <v>1818</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2">
        <v>0</v>
      </c>
      <c r="AU1403" s="244">
        <v>0</v>
      </c>
      <c r="AV1403" s="244">
        <v>0</v>
      </c>
      <c r="AW1403" s="244">
        <v>0</v>
      </c>
      <c r="AX1403" s="12" t="s">
        <v>164</v>
      </c>
      <c r="AY1403" s="244">
        <v>0</v>
      </c>
      <c r="AZ1403" s="252">
        <v>0</v>
      </c>
      <c r="BA1403" s="18">
        <v>1</v>
      </c>
      <c r="BB1403" s="242" t="s">
        <v>1817</v>
      </c>
      <c r="BC1403" s="244">
        <v>0</v>
      </c>
      <c r="BD1403" s="253">
        <v>0</v>
      </c>
      <c r="BE1403" s="11">
        <v>0</v>
      </c>
      <c r="BF1403" s="244">
        <v>0</v>
      </c>
      <c r="BG1403" s="244">
        <v>0</v>
      </c>
      <c r="BH1403" s="244">
        <v>0</v>
      </c>
      <c r="BI1403" s="14">
        <v>0</v>
      </c>
      <c r="BJ1403" s="11">
        <v>0</v>
      </c>
      <c r="BK1403" s="11">
        <v>0</v>
      </c>
      <c r="BL1403" s="11">
        <v>0</v>
      </c>
      <c r="BM1403" s="11">
        <v>0</v>
      </c>
      <c r="BN1403" s="11">
        <v>0</v>
      </c>
      <c r="BO1403" s="11">
        <v>0</v>
      </c>
      <c r="BP1403" s="11">
        <v>0</v>
      </c>
      <c r="BQ1403" s="46">
        <v>0</v>
      </c>
    </row>
    <row r="1404" spans="3:69" ht="20.100000000000001" customHeight="1">
      <c r="C1404" s="63">
        <v>69013103</v>
      </c>
      <c r="D1404" s="245" t="s">
        <v>1819</v>
      </c>
      <c r="E1404" s="246">
        <v>1</v>
      </c>
      <c r="F1404" s="246">
        <v>60090002</v>
      </c>
      <c r="G1404" s="247">
        <v>0</v>
      </c>
      <c r="H1404" s="247">
        <v>0</v>
      </c>
      <c r="I1404" s="246">
        <v>1</v>
      </c>
      <c r="J1404" s="246">
        <v>0</v>
      </c>
      <c r="K1404" s="247">
        <v>0</v>
      </c>
      <c r="L1404" s="247">
        <v>0</v>
      </c>
      <c r="M1404" s="247" t="s">
        <v>1820</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2">
        <v>0</v>
      </c>
      <c r="AU1404" s="244">
        <v>0</v>
      </c>
      <c r="AV1404" s="244">
        <v>0</v>
      </c>
      <c r="AW1404" s="244">
        <v>0</v>
      </c>
      <c r="AX1404" s="12" t="s">
        <v>164</v>
      </c>
      <c r="AY1404" s="244">
        <v>0</v>
      </c>
      <c r="AZ1404" s="252">
        <v>0</v>
      </c>
      <c r="BA1404" s="18">
        <v>1</v>
      </c>
      <c r="BB1404" s="242" t="s">
        <v>1819</v>
      </c>
      <c r="BC1404" s="244">
        <v>0</v>
      </c>
      <c r="BD1404" s="253">
        <v>0</v>
      </c>
      <c r="BE1404" s="11">
        <v>0</v>
      </c>
      <c r="BF1404" s="244">
        <v>0</v>
      </c>
      <c r="BG1404" s="244">
        <v>0</v>
      </c>
      <c r="BH1404" s="244">
        <v>0</v>
      </c>
      <c r="BI1404" s="14">
        <v>0</v>
      </c>
      <c r="BJ1404" s="11">
        <v>0</v>
      </c>
      <c r="BK1404" s="11">
        <v>0</v>
      </c>
      <c r="BL1404" s="11">
        <v>0</v>
      </c>
      <c r="BM1404" s="11">
        <v>0</v>
      </c>
      <c r="BN1404" s="11">
        <v>0</v>
      </c>
      <c r="BO1404" s="11">
        <v>0</v>
      </c>
      <c r="BP1404" s="11">
        <v>0</v>
      </c>
      <c r="BQ1404" s="46">
        <v>0</v>
      </c>
    </row>
    <row r="1405" spans="3:69" ht="20.100000000000001" customHeight="1">
      <c r="C1405" s="63">
        <v>69013104</v>
      </c>
      <c r="D1405" s="245" t="s">
        <v>1821</v>
      </c>
      <c r="E1405" s="246">
        <v>1</v>
      </c>
      <c r="F1405" s="246">
        <v>60090002</v>
      </c>
      <c r="G1405" s="247">
        <v>0</v>
      </c>
      <c r="H1405" s="247">
        <v>0</v>
      </c>
      <c r="I1405" s="246">
        <v>1</v>
      </c>
      <c r="J1405" s="246">
        <v>0</v>
      </c>
      <c r="K1405" s="247">
        <v>0</v>
      </c>
      <c r="L1405" s="247">
        <v>0</v>
      </c>
      <c r="M1405" s="247" t="s">
        <v>1822</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2">
        <v>0</v>
      </c>
      <c r="AU1405" s="244">
        <v>0</v>
      </c>
      <c r="AV1405" s="244">
        <v>0</v>
      </c>
      <c r="AW1405" s="244">
        <v>0</v>
      </c>
      <c r="AX1405" s="12" t="s">
        <v>164</v>
      </c>
      <c r="AY1405" s="244">
        <v>0</v>
      </c>
      <c r="AZ1405" s="252">
        <v>0</v>
      </c>
      <c r="BA1405" s="18">
        <v>1</v>
      </c>
      <c r="BB1405" s="242" t="s">
        <v>1821</v>
      </c>
      <c r="BC1405" s="244">
        <v>0</v>
      </c>
      <c r="BD1405" s="253">
        <v>0</v>
      </c>
      <c r="BE1405" s="11">
        <v>0</v>
      </c>
      <c r="BF1405" s="244">
        <v>0</v>
      </c>
      <c r="BG1405" s="244">
        <v>0</v>
      </c>
      <c r="BH1405" s="244">
        <v>0</v>
      </c>
      <c r="BI1405" s="14">
        <v>0</v>
      </c>
      <c r="BJ1405" s="11">
        <v>0</v>
      </c>
      <c r="BK1405" s="11">
        <v>0</v>
      </c>
      <c r="BL1405" s="11">
        <v>0</v>
      </c>
      <c r="BM1405" s="11">
        <v>0</v>
      </c>
      <c r="BN1405" s="11">
        <v>0</v>
      </c>
      <c r="BO1405" s="11">
        <v>0</v>
      </c>
      <c r="BP1405" s="11">
        <v>0</v>
      </c>
      <c r="BQ1405" s="46">
        <v>0</v>
      </c>
    </row>
    <row r="1406" spans="3:69" ht="20.100000000000001" customHeight="1">
      <c r="C1406" s="63">
        <v>69013201</v>
      </c>
      <c r="D1406" s="245" t="s">
        <v>1823</v>
      </c>
      <c r="E1406" s="246">
        <v>1</v>
      </c>
      <c r="F1406" s="246">
        <v>60090002</v>
      </c>
      <c r="G1406" s="247">
        <v>0</v>
      </c>
      <c r="H1406" s="247">
        <v>0</v>
      </c>
      <c r="I1406" s="246">
        <v>1</v>
      </c>
      <c r="J1406" s="246">
        <v>0</v>
      </c>
      <c r="K1406" s="247">
        <v>0</v>
      </c>
      <c r="L1406" s="247">
        <v>0</v>
      </c>
      <c r="M1406" s="247" t="s">
        <v>1824</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2">
        <v>0</v>
      </c>
      <c r="AU1406" s="244">
        <v>0</v>
      </c>
      <c r="AV1406" s="244">
        <v>0</v>
      </c>
      <c r="AW1406" s="244">
        <v>0</v>
      </c>
      <c r="AX1406" s="12" t="s">
        <v>164</v>
      </c>
      <c r="AY1406" s="244">
        <v>0</v>
      </c>
      <c r="AZ1406" s="252">
        <v>0</v>
      </c>
      <c r="BA1406" s="18">
        <v>1</v>
      </c>
      <c r="BB1406" s="242" t="s">
        <v>1823</v>
      </c>
      <c r="BC1406" s="244">
        <v>0</v>
      </c>
      <c r="BD1406" s="253">
        <v>0</v>
      </c>
      <c r="BE1406" s="11">
        <v>0</v>
      </c>
      <c r="BF1406" s="244">
        <v>0</v>
      </c>
      <c r="BG1406" s="244">
        <v>0</v>
      </c>
      <c r="BH1406" s="244">
        <v>0</v>
      </c>
      <c r="BI1406" s="14">
        <v>0</v>
      </c>
      <c r="BJ1406" s="11">
        <v>0</v>
      </c>
      <c r="BK1406" s="11">
        <v>0</v>
      </c>
      <c r="BL1406" s="11">
        <v>0</v>
      </c>
      <c r="BM1406" s="11">
        <v>0</v>
      </c>
      <c r="BN1406" s="11">
        <v>0</v>
      </c>
      <c r="BO1406" s="11">
        <v>0</v>
      </c>
      <c r="BP1406" s="11">
        <v>0</v>
      </c>
      <c r="BQ1406" s="46">
        <v>0</v>
      </c>
    </row>
    <row r="1407" spans="3:69" ht="20.100000000000001" customHeight="1">
      <c r="C1407" s="63">
        <v>69013202</v>
      </c>
      <c r="D1407" s="245" t="s">
        <v>1825</v>
      </c>
      <c r="E1407" s="246">
        <v>1</v>
      </c>
      <c r="F1407" s="246">
        <v>60090002</v>
      </c>
      <c r="G1407" s="247">
        <v>0</v>
      </c>
      <c r="H1407" s="247">
        <v>0</v>
      </c>
      <c r="I1407" s="246">
        <v>1</v>
      </c>
      <c r="J1407" s="246">
        <v>0</v>
      </c>
      <c r="K1407" s="247">
        <v>0</v>
      </c>
      <c r="L1407" s="247">
        <v>0</v>
      </c>
      <c r="M1407" s="247" t="s">
        <v>1826</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2">
        <v>0</v>
      </c>
      <c r="AU1407" s="244">
        <v>0</v>
      </c>
      <c r="AV1407" s="244">
        <v>0</v>
      </c>
      <c r="AW1407" s="244">
        <v>0</v>
      </c>
      <c r="AX1407" s="12" t="s">
        <v>164</v>
      </c>
      <c r="AY1407" s="244">
        <v>0</v>
      </c>
      <c r="AZ1407" s="252">
        <v>0</v>
      </c>
      <c r="BA1407" s="18">
        <v>1</v>
      </c>
      <c r="BB1407" s="242" t="s">
        <v>1825</v>
      </c>
      <c r="BC1407" s="244">
        <v>0</v>
      </c>
      <c r="BD1407" s="253">
        <v>0</v>
      </c>
      <c r="BE1407" s="11">
        <v>0</v>
      </c>
      <c r="BF1407" s="244">
        <v>0</v>
      </c>
      <c r="BG1407" s="244">
        <v>0</v>
      </c>
      <c r="BH1407" s="244">
        <v>0</v>
      </c>
      <c r="BI1407" s="14">
        <v>0</v>
      </c>
      <c r="BJ1407" s="11">
        <v>0</v>
      </c>
      <c r="BK1407" s="11">
        <v>0</v>
      </c>
      <c r="BL1407" s="11">
        <v>0</v>
      </c>
      <c r="BM1407" s="11">
        <v>0</v>
      </c>
      <c r="BN1407" s="11">
        <v>0</v>
      </c>
      <c r="BO1407" s="11">
        <v>0</v>
      </c>
      <c r="BP1407" s="11">
        <v>0</v>
      </c>
      <c r="BQ1407" s="46">
        <v>0</v>
      </c>
    </row>
    <row r="1408" spans="3:69" ht="20.100000000000001" customHeight="1">
      <c r="C1408" s="63">
        <v>69013203</v>
      </c>
      <c r="D1408" s="245" t="s">
        <v>1827</v>
      </c>
      <c r="E1408" s="246">
        <v>1</v>
      </c>
      <c r="F1408" s="246">
        <v>60090002</v>
      </c>
      <c r="G1408" s="247">
        <v>0</v>
      </c>
      <c r="H1408" s="247">
        <v>0</v>
      </c>
      <c r="I1408" s="246">
        <v>1</v>
      </c>
      <c r="J1408" s="246">
        <v>0</v>
      </c>
      <c r="K1408" s="247">
        <v>0</v>
      </c>
      <c r="L1408" s="247">
        <v>0</v>
      </c>
      <c r="M1408" s="247" t="s">
        <v>1828</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2">
        <v>0</v>
      </c>
      <c r="AU1408" s="244">
        <v>0</v>
      </c>
      <c r="AV1408" s="244">
        <v>0</v>
      </c>
      <c r="AW1408" s="244">
        <v>0</v>
      </c>
      <c r="AX1408" s="12" t="s">
        <v>164</v>
      </c>
      <c r="AY1408" s="244">
        <v>0</v>
      </c>
      <c r="AZ1408" s="252">
        <v>0</v>
      </c>
      <c r="BA1408" s="18">
        <v>1</v>
      </c>
      <c r="BB1408" s="242" t="s">
        <v>1827</v>
      </c>
      <c r="BC1408" s="244">
        <v>0</v>
      </c>
      <c r="BD1408" s="253">
        <v>0</v>
      </c>
      <c r="BE1408" s="11">
        <v>0</v>
      </c>
      <c r="BF1408" s="244">
        <v>0</v>
      </c>
      <c r="BG1408" s="244">
        <v>0</v>
      </c>
      <c r="BH1408" s="244">
        <v>0</v>
      </c>
      <c r="BI1408" s="14">
        <v>0</v>
      </c>
      <c r="BJ1408" s="11">
        <v>0</v>
      </c>
      <c r="BK1408" s="11">
        <v>0</v>
      </c>
      <c r="BL1408" s="11">
        <v>0</v>
      </c>
      <c r="BM1408" s="11">
        <v>0</v>
      </c>
      <c r="BN1408" s="11">
        <v>0</v>
      </c>
      <c r="BO1408" s="11">
        <v>0</v>
      </c>
      <c r="BP1408" s="11">
        <v>0</v>
      </c>
      <c r="BQ1408" s="46">
        <v>0</v>
      </c>
    </row>
    <row r="1409" spans="3:69" ht="20.100000000000001" customHeight="1">
      <c r="C1409" s="63">
        <v>69013204</v>
      </c>
      <c r="D1409" s="245" t="s">
        <v>1829</v>
      </c>
      <c r="E1409" s="246">
        <v>1</v>
      </c>
      <c r="F1409" s="246">
        <v>60090002</v>
      </c>
      <c r="G1409" s="247">
        <v>0</v>
      </c>
      <c r="H1409" s="247">
        <v>0</v>
      </c>
      <c r="I1409" s="246">
        <v>1</v>
      </c>
      <c r="J1409" s="246">
        <v>0</v>
      </c>
      <c r="K1409" s="247">
        <v>0</v>
      </c>
      <c r="L1409" s="247">
        <v>0</v>
      </c>
      <c r="M1409" s="247" t="s">
        <v>1830</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2">
        <v>0</v>
      </c>
      <c r="AU1409" s="244">
        <v>0</v>
      </c>
      <c r="AV1409" s="244">
        <v>0</v>
      </c>
      <c r="AW1409" s="244">
        <v>0</v>
      </c>
      <c r="AX1409" s="12" t="s">
        <v>164</v>
      </c>
      <c r="AY1409" s="244">
        <v>0</v>
      </c>
      <c r="AZ1409" s="252">
        <v>0</v>
      </c>
      <c r="BA1409" s="18">
        <v>1</v>
      </c>
      <c r="BB1409" s="242" t="s">
        <v>1829</v>
      </c>
      <c r="BC1409" s="244">
        <v>0</v>
      </c>
      <c r="BD1409" s="253">
        <v>0</v>
      </c>
      <c r="BE1409" s="11">
        <v>0</v>
      </c>
      <c r="BF1409" s="244">
        <v>0</v>
      </c>
      <c r="BG1409" s="244">
        <v>0</v>
      </c>
      <c r="BH1409" s="244">
        <v>0</v>
      </c>
      <c r="BI1409" s="14">
        <v>0</v>
      </c>
      <c r="BJ1409" s="11">
        <v>0</v>
      </c>
      <c r="BK1409" s="11">
        <v>0</v>
      </c>
      <c r="BL1409" s="11">
        <v>0</v>
      </c>
      <c r="BM1409" s="11">
        <v>0</v>
      </c>
      <c r="BN1409" s="11">
        <v>0</v>
      </c>
      <c r="BO1409" s="11">
        <v>0</v>
      </c>
      <c r="BP1409" s="11">
        <v>0</v>
      </c>
      <c r="BQ1409" s="46">
        <v>0</v>
      </c>
    </row>
    <row r="1410" spans="3:69" ht="20.100000000000001" customHeight="1">
      <c r="C1410" s="63">
        <v>69013301</v>
      </c>
      <c r="D1410" s="245" t="s">
        <v>1831</v>
      </c>
      <c r="E1410" s="246">
        <v>1</v>
      </c>
      <c r="F1410" s="246">
        <v>60090002</v>
      </c>
      <c r="G1410" s="247">
        <v>0</v>
      </c>
      <c r="H1410" s="247">
        <v>0</v>
      </c>
      <c r="I1410" s="246">
        <v>1</v>
      </c>
      <c r="J1410" s="246">
        <v>0</v>
      </c>
      <c r="K1410" s="247">
        <v>0</v>
      </c>
      <c r="L1410" s="247">
        <v>0</v>
      </c>
      <c r="M1410" s="247" t="s">
        <v>1832</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2">
        <v>0</v>
      </c>
      <c r="AU1410" s="244">
        <v>0</v>
      </c>
      <c r="AV1410" s="244">
        <v>0</v>
      </c>
      <c r="AW1410" s="244">
        <v>0</v>
      </c>
      <c r="AX1410" s="12" t="s">
        <v>164</v>
      </c>
      <c r="AY1410" s="244">
        <v>0</v>
      </c>
      <c r="AZ1410" s="252">
        <v>0</v>
      </c>
      <c r="BA1410" s="18">
        <v>1</v>
      </c>
      <c r="BB1410" s="242" t="s">
        <v>1831</v>
      </c>
      <c r="BC1410" s="244">
        <v>0</v>
      </c>
      <c r="BD1410" s="253">
        <v>0</v>
      </c>
      <c r="BE1410" s="11">
        <v>0</v>
      </c>
      <c r="BF1410" s="244">
        <v>0</v>
      </c>
      <c r="BG1410" s="244">
        <v>0</v>
      </c>
      <c r="BH1410" s="244">
        <v>0</v>
      </c>
      <c r="BI1410" s="14">
        <v>0</v>
      </c>
      <c r="BJ1410" s="11">
        <v>0</v>
      </c>
      <c r="BK1410" s="11">
        <v>0</v>
      </c>
      <c r="BL1410" s="11">
        <v>0</v>
      </c>
      <c r="BM1410" s="11">
        <v>0</v>
      </c>
      <c r="BN1410" s="11">
        <v>0</v>
      </c>
      <c r="BO1410" s="11">
        <v>0</v>
      </c>
      <c r="BP1410" s="11">
        <v>0</v>
      </c>
      <c r="BQ1410" s="46">
        <v>0</v>
      </c>
    </row>
    <row r="1411" spans="3:69" ht="20.100000000000001" customHeight="1">
      <c r="C1411" s="63">
        <v>69013302</v>
      </c>
      <c r="D1411" s="245" t="s">
        <v>1833</v>
      </c>
      <c r="E1411" s="246">
        <v>1</v>
      </c>
      <c r="F1411" s="246">
        <v>60090002</v>
      </c>
      <c r="G1411" s="247">
        <v>0</v>
      </c>
      <c r="H1411" s="247">
        <v>0</v>
      </c>
      <c r="I1411" s="246">
        <v>1</v>
      </c>
      <c r="J1411" s="246">
        <v>0</v>
      </c>
      <c r="K1411" s="247">
        <v>0</v>
      </c>
      <c r="L1411" s="247">
        <v>0</v>
      </c>
      <c r="M1411" s="247" t="s">
        <v>1834</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2">
        <v>0</v>
      </c>
      <c r="AU1411" s="244">
        <v>0</v>
      </c>
      <c r="AV1411" s="244">
        <v>0</v>
      </c>
      <c r="AW1411" s="244">
        <v>0</v>
      </c>
      <c r="AX1411" s="12" t="s">
        <v>164</v>
      </c>
      <c r="AY1411" s="244">
        <v>0</v>
      </c>
      <c r="AZ1411" s="252">
        <v>0</v>
      </c>
      <c r="BA1411" s="18">
        <v>1</v>
      </c>
      <c r="BB1411" s="242" t="s">
        <v>1833</v>
      </c>
      <c r="BC1411" s="244">
        <v>0</v>
      </c>
      <c r="BD1411" s="253">
        <v>0</v>
      </c>
      <c r="BE1411" s="11">
        <v>0</v>
      </c>
      <c r="BF1411" s="244">
        <v>0</v>
      </c>
      <c r="BG1411" s="244">
        <v>0</v>
      </c>
      <c r="BH1411" s="244">
        <v>0</v>
      </c>
      <c r="BI1411" s="14">
        <v>0</v>
      </c>
      <c r="BJ1411" s="11">
        <v>0</v>
      </c>
      <c r="BK1411" s="11">
        <v>0</v>
      </c>
      <c r="BL1411" s="11">
        <v>0</v>
      </c>
      <c r="BM1411" s="11">
        <v>0</v>
      </c>
      <c r="BN1411" s="11">
        <v>0</v>
      </c>
      <c r="BO1411" s="11">
        <v>0</v>
      </c>
      <c r="BP1411" s="11">
        <v>0</v>
      </c>
      <c r="BQ1411" s="46">
        <v>0</v>
      </c>
    </row>
    <row r="1412" spans="3:69" ht="20.100000000000001" customHeight="1">
      <c r="C1412" s="63">
        <v>69013303</v>
      </c>
      <c r="D1412" s="245" t="s">
        <v>1835</v>
      </c>
      <c r="E1412" s="246">
        <v>1</v>
      </c>
      <c r="F1412" s="246">
        <v>60090002</v>
      </c>
      <c r="G1412" s="247">
        <v>0</v>
      </c>
      <c r="H1412" s="247">
        <v>0</v>
      </c>
      <c r="I1412" s="246">
        <v>1</v>
      </c>
      <c r="J1412" s="246">
        <v>0</v>
      </c>
      <c r="K1412" s="247">
        <v>0</v>
      </c>
      <c r="L1412" s="247">
        <v>0</v>
      </c>
      <c r="M1412" s="247" t="s">
        <v>1836</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2">
        <v>0</v>
      </c>
      <c r="AU1412" s="244">
        <v>0</v>
      </c>
      <c r="AV1412" s="244">
        <v>0</v>
      </c>
      <c r="AW1412" s="244">
        <v>0</v>
      </c>
      <c r="AX1412" s="12" t="s">
        <v>164</v>
      </c>
      <c r="AY1412" s="244">
        <v>0</v>
      </c>
      <c r="AZ1412" s="252">
        <v>0</v>
      </c>
      <c r="BA1412" s="18">
        <v>1</v>
      </c>
      <c r="BB1412" s="242" t="s">
        <v>1835</v>
      </c>
      <c r="BC1412" s="244">
        <v>0</v>
      </c>
      <c r="BD1412" s="253">
        <v>0</v>
      </c>
      <c r="BE1412" s="11">
        <v>0</v>
      </c>
      <c r="BF1412" s="244">
        <v>0</v>
      </c>
      <c r="BG1412" s="244">
        <v>0</v>
      </c>
      <c r="BH1412" s="244">
        <v>0</v>
      </c>
      <c r="BI1412" s="14">
        <v>0</v>
      </c>
      <c r="BJ1412" s="11">
        <v>0</v>
      </c>
      <c r="BK1412" s="11">
        <v>0</v>
      </c>
      <c r="BL1412" s="11">
        <v>0</v>
      </c>
      <c r="BM1412" s="11">
        <v>0</v>
      </c>
      <c r="BN1412" s="11">
        <v>0</v>
      </c>
      <c r="BO1412" s="11">
        <v>0</v>
      </c>
      <c r="BP1412" s="11">
        <v>0</v>
      </c>
      <c r="BQ1412" s="46">
        <v>0</v>
      </c>
    </row>
    <row r="1413" spans="3:69" ht="20.100000000000001" customHeight="1">
      <c r="C1413" s="63">
        <v>69013304</v>
      </c>
      <c r="D1413" s="245" t="s">
        <v>1837</v>
      </c>
      <c r="E1413" s="246">
        <v>1</v>
      </c>
      <c r="F1413" s="246">
        <v>60090002</v>
      </c>
      <c r="G1413" s="247">
        <v>0</v>
      </c>
      <c r="H1413" s="247">
        <v>0</v>
      </c>
      <c r="I1413" s="246">
        <v>1</v>
      </c>
      <c r="J1413" s="246">
        <v>0</v>
      </c>
      <c r="K1413" s="247">
        <v>0</v>
      </c>
      <c r="L1413" s="247">
        <v>0</v>
      </c>
      <c r="M1413" s="247" t="s">
        <v>1838</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2">
        <v>0</v>
      </c>
      <c r="AU1413" s="244">
        <v>0</v>
      </c>
      <c r="AV1413" s="244">
        <v>0</v>
      </c>
      <c r="AW1413" s="244">
        <v>0</v>
      </c>
      <c r="AX1413" s="12" t="s">
        <v>164</v>
      </c>
      <c r="AY1413" s="244">
        <v>0</v>
      </c>
      <c r="AZ1413" s="252">
        <v>0</v>
      </c>
      <c r="BA1413" s="18">
        <v>1</v>
      </c>
      <c r="BB1413" s="242" t="s">
        <v>1837</v>
      </c>
      <c r="BC1413" s="244">
        <v>0</v>
      </c>
      <c r="BD1413" s="253">
        <v>0</v>
      </c>
      <c r="BE1413" s="11">
        <v>0</v>
      </c>
      <c r="BF1413" s="244">
        <v>0</v>
      </c>
      <c r="BG1413" s="244">
        <v>0</v>
      </c>
      <c r="BH1413" s="244">
        <v>0</v>
      </c>
      <c r="BI1413" s="14">
        <v>0</v>
      </c>
      <c r="BJ1413" s="11">
        <v>0</v>
      </c>
      <c r="BK1413" s="11">
        <v>0</v>
      </c>
      <c r="BL1413" s="11">
        <v>0</v>
      </c>
      <c r="BM1413" s="11">
        <v>0</v>
      </c>
      <c r="BN1413" s="11">
        <v>0</v>
      </c>
      <c r="BO1413" s="11">
        <v>0</v>
      </c>
      <c r="BP1413" s="11">
        <v>0</v>
      </c>
      <c r="BQ1413" s="46">
        <v>0</v>
      </c>
    </row>
    <row r="1414" spans="3:69" ht="20.100000000000001" customHeight="1">
      <c r="C1414" s="19">
        <v>69021001</v>
      </c>
      <c r="D1414" s="20" t="s">
        <v>1839</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1840</v>
      </c>
      <c r="AZ1414" s="18">
        <v>0</v>
      </c>
      <c r="BA1414" s="18">
        <v>1</v>
      </c>
      <c r="BB1414" s="20" t="s">
        <v>1841</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69021002</v>
      </c>
      <c r="D1415" s="20" t="s">
        <v>1842</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1843</v>
      </c>
      <c r="AZ1415" s="18">
        <v>0</v>
      </c>
      <c r="BA1415" s="18">
        <v>1</v>
      </c>
      <c r="BB1415" s="20" t="s">
        <v>1844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69021003</v>
      </c>
      <c r="D1416" s="20" t="s">
        <v>1845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1846</v>
      </c>
      <c r="AZ1416" s="18">
        <v>0</v>
      </c>
      <c r="BA1416" s="18">
        <v>1</v>
      </c>
      <c r="BB1416" s="20" t="s">
        <v>1847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69021004</v>
      </c>
      <c r="D1417" s="20" t="s">
        <v>1848</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1849</v>
      </c>
      <c r="AZ1417" s="18">
        <v>0</v>
      </c>
      <c r="BA1417" s="18">
        <v>1</v>
      </c>
      <c r="BB1417" s="20" t="s">
        <v>1850</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69021005</v>
      </c>
      <c r="D1418" s="20" t="s">
        <v>1851</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1852</v>
      </c>
      <c r="AZ1418" s="18">
        <v>0</v>
      </c>
      <c r="BA1418" s="18">
        <v>1</v>
      </c>
      <c r="BB1418" s="20" t="s">
        <v>1853</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69021006</v>
      </c>
      <c r="D1419" s="20" t="s">
        <v>1854</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1855</v>
      </c>
      <c r="AZ1419" s="18">
        <v>0</v>
      </c>
      <c r="BA1419" s="18">
        <v>1</v>
      </c>
      <c r="BB1419" s="20" t="s">
        <v>1856</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69021007</v>
      </c>
      <c r="D1420" s="20" t="s">
        <v>1857</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1858</v>
      </c>
      <c r="AZ1420" s="18">
        <v>0</v>
      </c>
      <c r="BA1420" s="18">
        <v>1</v>
      </c>
      <c r="BB1420" s="20" t="s">
        <v>1859</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69021008</v>
      </c>
      <c r="D1421" s="20" t="s">
        <v>1860</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1861</v>
      </c>
      <c r="AZ1421" s="18">
        <v>0</v>
      </c>
      <c r="BA1421" s="18">
        <v>1</v>
      </c>
      <c r="BB1421" s="20" t="s">
        <v>1862</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69021009</v>
      </c>
      <c r="D1422" s="20" t="s">
        <v>1863</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1668</v>
      </c>
      <c r="AZ1422" s="18">
        <v>0</v>
      </c>
      <c r="BA1422" s="18">
        <v>1</v>
      </c>
      <c r="BB1422" s="20" t="s">
        <v>1864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69021010</v>
      </c>
      <c r="D1423" s="20" t="s">
        <v>1865</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1866</v>
      </c>
      <c r="AZ1423" s="18">
        <v>0</v>
      </c>
      <c r="BA1423" s="18">
        <v>1</v>
      </c>
      <c r="BB1423" s="20" t="s">
        <v>1867</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69021011</v>
      </c>
      <c r="D1424" s="20" t="s">
        <v>1868</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1869</v>
      </c>
      <c r="AZ1424" s="18">
        <v>0</v>
      </c>
      <c r="BA1424" s="18">
        <v>1</v>
      </c>
      <c r="BB1424" s="20" t="s">
        <v>1870</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spans="3:69" ht="20.100000000000001" customHeight="1">
      <c r="C1425" s="19">
        <v>69021012</v>
      </c>
      <c r="D1425" s="20" t="s">
        <v>1868</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1379</v>
      </c>
      <c r="AZ1425" s="18">
        <v>0</v>
      </c>
      <c r="BA1425" s="18">
        <v>1</v>
      </c>
      <c r="BB1425" s="20" t="s">
        <v>1871</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spans="3:69" ht="20.100000000000001" customHeight="1">
      <c r="C1426" s="19">
        <v>69021013</v>
      </c>
      <c r="D1426" s="20" t="s">
        <v>1868</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1409</v>
      </c>
      <c r="AZ1426" s="18">
        <v>0</v>
      </c>
      <c r="BA1426" s="18">
        <v>1</v>
      </c>
      <c r="BB1426" s="20" t="s">
        <v>1872</v>
      </c>
      <c r="BC1426" s="19">
        <v>0</v>
      </c>
      <c r="BD1426" s="16">
        <v>0</v>
      </c>
      <c r="BE1426" s="19">
        <v>0</v>
      </c>
      <c r="BF1426" s="19">
        <v>0</v>
      </c>
      <c r="BG1426" s="19">
        <v>0</v>
      </c>
      <c r="BH1426" s="19">
        <v>0</v>
      </c>
      <c r="BI1426" s="14">
        <v>0</v>
      </c>
      <c r="BJ1426" s="11">
        <v>0</v>
      </c>
      <c r="BK1426" s="11">
        <v>0</v>
      </c>
      <c r="BL1426" s="11">
        <v>0</v>
      </c>
      <c r="BM1426" s="11">
        <v>0</v>
      </c>
      <c r="BN1426" s="11">
        <v>0</v>
      </c>
      <c r="BO1426" s="11">
        <v>0</v>
      </c>
      <c r="BP1426" s="11">
        <v>0</v>
      </c>
      <c r="BQ1426" s="46">
        <v>0</v>
      </c>
    </row>
    <row r="1427" spans="3:69" ht="20.100000000000001" customHeight="1">
      <c r="C1427" s="19">
        <v>69021014</v>
      </c>
      <c r="D1427" s="20" t="s">
        <v>1868</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1399</v>
      </c>
      <c r="AZ1427" s="18">
        <v>0</v>
      </c>
      <c r="BA1427" s="18">
        <v>1</v>
      </c>
      <c r="BB1427" s="20" t="s">
        <v>1873</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spans="3:69" ht="20.100000000000001" customHeight="1">
      <c r="C1428" s="19">
        <v>69031001</v>
      </c>
      <c r="D1428" s="20" t="s">
        <v>494</v>
      </c>
      <c r="E1428" s="19">
        <v>1</v>
      </c>
      <c r="F1428" s="19">
        <v>68000110</v>
      </c>
      <c r="G1428" s="19">
        <v>0</v>
      </c>
      <c r="H1428" s="18">
        <v>0</v>
      </c>
      <c r="I1428" s="14">
        <v>1</v>
      </c>
      <c r="J1428" s="19">
        <v>0</v>
      </c>
      <c r="K1428" s="19">
        <v>0</v>
      </c>
      <c r="L1428" s="19">
        <v>0</v>
      </c>
      <c r="M1428" s="19">
        <v>0</v>
      </c>
      <c r="N1428" s="19">
        <v>2</v>
      </c>
      <c r="O1428" s="19">
        <v>1</v>
      </c>
      <c r="P1428" s="19">
        <v>0.05</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238">
        <v>69000021</v>
      </c>
      <c r="AS1428" s="19" t="s">
        <v>162</v>
      </c>
      <c r="AT1428" s="20" t="s">
        <v>163</v>
      </c>
      <c r="AU1428" s="19">
        <v>0</v>
      </c>
      <c r="AV1428" s="19">
        <v>0</v>
      </c>
      <c r="AW1428" s="19">
        <v>0</v>
      </c>
      <c r="AX1428" s="20" t="s">
        <v>164</v>
      </c>
      <c r="AY1428" s="20" t="s">
        <v>162</v>
      </c>
      <c r="AZ1428" s="18">
        <v>0</v>
      </c>
      <c r="BA1428" s="18">
        <v>1</v>
      </c>
      <c r="BB1428" s="76" t="s">
        <v>1874</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spans="3:69" ht="20.100000000000001" customHeight="1">
      <c r="C1429" s="19">
        <v>69031002</v>
      </c>
      <c r="D1429" s="20" t="s">
        <v>1875</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1876</v>
      </c>
      <c r="AZ1429" s="18">
        <v>0</v>
      </c>
      <c r="BA1429" s="18">
        <v>1</v>
      </c>
      <c r="BB1429" s="20" t="s">
        <v>1877</v>
      </c>
      <c r="BC1429" s="19">
        <v>0</v>
      </c>
      <c r="BD1429" s="16">
        <v>0</v>
      </c>
      <c r="BE1429" s="19">
        <v>0</v>
      </c>
      <c r="BF1429" s="19">
        <v>0</v>
      </c>
      <c r="BG1429" s="19">
        <v>0</v>
      </c>
      <c r="BH1429" s="19">
        <v>0</v>
      </c>
      <c r="BI1429" s="14">
        <v>0</v>
      </c>
      <c r="BJ1429" s="11">
        <v>0</v>
      </c>
      <c r="BK1429" s="11">
        <v>0</v>
      </c>
      <c r="BL1429" s="11">
        <v>0</v>
      </c>
      <c r="BM1429" s="11">
        <v>0</v>
      </c>
      <c r="BN1429" s="11">
        <v>0</v>
      </c>
      <c r="BO1429" s="11">
        <v>0</v>
      </c>
      <c r="BP1429" s="11">
        <v>0</v>
      </c>
      <c r="BQ1429" s="46">
        <v>0</v>
      </c>
    </row>
    <row r="1430" spans="3:69" ht="20.100000000000001" customHeight="1">
      <c r="C1430" s="19">
        <v>69031003</v>
      </c>
      <c r="D1430" s="20" t="s">
        <v>1878</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1879</v>
      </c>
      <c r="AZ1430" s="18">
        <v>0</v>
      </c>
      <c r="BA1430" s="18">
        <v>1</v>
      </c>
      <c r="BB1430" s="20" t="s">
        <v>1880</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spans="3:69" ht="20.100000000000001" customHeight="1">
      <c r="C1431" s="19">
        <v>69031004</v>
      </c>
      <c r="D1431" s="20" t="s">
        <v>1881</v>
      </c>
      <c r="E1431" s="19">
        <v>1</v>
      </c>
      <c r="F1431" s="19">
        <v>68000110</v>
      </c>
      <c r="G1431" s="19">
        <v>0</v>
      </c>
      <c r="H1431" s="18">
        <v>0</v>
      </c>
      <c r="I1431" s="14">
        <v>1</v>
      </c>
      <c r="J1431" s="19">
        <v>0</v>
      </c>
      <c r="K1431" s="19">
        <v>0</v>
      </c>
      <c r="L1431" s="19">
        <v>0</v>
      </c>
      <c r="M1431" s="19">
        <v>0</v>
      </c>
      <c r="N1431" s="19">
        <v>2</v>
      </c>
      <c r="O1431" s="19">
        <v>1</v>
      </c>
      <c r="P1431" s="19">
        <v>0.05</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238">
        <v>69000071</v>
      </c>
      <c r="AS1431" s="19" t="s">
        <v>162</v>
      </c>
      <c r="AT1431" s="20" t="s">
        <v>163</v>
      </c>
      <c r="AU1431" s="19">
        <v>0</v>
      </c>
      <c r="AV1431" s="19">
        <v>0</v>
      </c>
      <c r="AW1431" s="19">
        <v>0</v>
      </c>
      <c r="AX1431" s="20" t="s">
        <v>164</v>
      </c>
      <c r="AY1431" s="20" t="s">
        <v>162</v>
      </c>
      <c r="AZ1431" s="18">
        <v>0</v>
      </c>
      <c r="BA1431" s="18">
        <v>1</v>
      </c>
      <c r="BB1431" s="37" t="s">
        <v>1882</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69031005</v>
      </c>
      <c r="D1432" s="20" t="s">
        <v>1332</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1883</v>
      </c>
      <c r="AZ1432" s="18">
        <v>0</v>
      </c>
      <c r="BA1432" s="18">
        <v>1</v>
      </c>
      <c r="BB1432" s="20" t="s">
        <v>1884</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69031006</v>
      </c>
      <c r="D1433" s="20" t="s">
        <v>1885</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1886</v>
      </c>
      <c r="AZ1433" s="18">
        <v>0</v>
      </c>
      <c r="BA1433" s="18">
        <v>1</v>
      </c>
      <c r="BB1433" s="20" t="s">
        <v>1887</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69031007</v>
      </c>
      <c r="D1434" s="20" t="s">
        <v>1888</v>
      </c>
      <c r="E1434" s="19">
        <v>1</v>
      </c>
      <c r="F1434" s="19">
        <v>68000110</v>
      </c>
      <c r="G1434" s="19">
        <v>0</v>
      </c>
      <c r="H1434" s="18">
        <v>0</v>
      </c>
      <c r="I1434" s="14">
        <v>1</v>
      </c>
      <c r="J1434" s="19">
        <v>0</v>
      </c>
      <c r="K1434" s="19">
        <v>0</v>
      </c>
      <c r="L1434" s="19">
        <v>0</v>
      </c>
      <c r="M1434" s="19">
        <v>0</v>
      </c>
      <c r="N1434" s="19">
        <v>2</v>
      </c>
      <c r="O1434" s="19">
        <v>1</v>
      </c>
      <c r="P1434" s="19">
        <v>0.15</v>
      </c>
      <c r="Q1434" s="19">
        <v>0</v>
      </c>
      <c r="R1434" s="11">
        <v>0</v>
      </c>
      <c r="S1434" s="18">
        <v>0</v>
      </c>
      <c r="T1434" s="16">
        <v>1</v>
      </c>
      <c r="U1434" s="19">
        <v>2</v>
      </c>
      <c r="V1434" s="19">
        <v>0</v>
      </c>
      <c r="W1434" s="19">
        <v>0</v>
      </c>
      <c r="X1434" s="19">
        <v>0</v>
      </c>
      <c r="Y1434" s="19">
        <v>0</v>
      </c>
      <c r="Z1434" s="19">
        <v>0</v>
      </c>
      <c r="AA1434" s="19">
        <v>0</v>
      </c>
      <c r="AB1434" s="19">
        <v>1</v>
      </c>
      <c r="AC1434" s="19">
        <v>0</v>
      </c>
      <c r="AD1434" s="19">
        <v>5</v>
      </c>
      <c r="AE1434" s="19">
        <v>0</v>
      </c>
      <c r="AF1434" s="19">
        <v>0</v>
      </c>
      <c r="AG1434" s="11">
        <v>2</v>
      </c>
      <c r="AH1434" s="11">
        <v>0</v>
      </c>
      <c r="AI1434" s="11">
        <v>0</v>
      </c>
      <c r="AJ1434" s="11">
        <v>0</v>
      </c>
      <c r="AK1434" s="19">
        <v>0</v>
      </c>
      <c r="AL1434" s="19">
        <v>0</v>
      </c>
      <c r="AM1434" s="19">
        <v>0</v>
      </c>
      <c r="AN1434" s="19">
        <v>0</v>
      </c>
      <c r="AO1434" s="19">
        <v>1000</v>
      </c>
      <c r="AP1434" s="19">
        <v>0</v>
      </c>
      <c r="AQ1434" s="19">
        <v>0</v>
      </c>
      <c r="AR1434" s="254">
        <v>10001001</v>
      </c>
      <c r="AS1434" s="19" t="s">
        <v>162</v>
      </c>
      <c r="AT1434" s="20" t="s">
        <v>163</v>
      </c>
      <c r="AU1434" s="19">
        <v>0</v>
      </c>
      <c r="AV1434" s="19">
        <v>0</v>
      </c>
      <c r="AW1434" s="19">
        <v>0</v>
      </c>
      <c r="AX1434" s="20" t="s">
        <v>164</v>
      </c>
      <c r="AY1434" s="20" t="s">
        <v>162</v>
      </c>
      <c r="AZ1434" s="18">
        <v>0</v>
      </c>
      <c r="BA1434" s="18">
        <v>1</v>
      </c>
      <c r="BB1434" s="76" t="s">
        <v>1889</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69031008</v>
      </c>
      <c r="D1435" s="20" t="s">
        <v>1890</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162</v>
      </c>
      <c r="AT1435" s="20" t="s">
        <v>163</v>
      </c>
      <c r="AU1435" s="19">
        <v>0</v>
      </c>
      <c r="AV1435" s="19">
        <v>0</v>
      </c>
      <c r="AW1435" s="19">
        <v>0</v>
      </c>
      <c r="AX1435" s="20" t="s">
        <v>164</v>
      </c>
      <c r="AY1435" s="20" t="s">
        <v>1891</v>
      </c>
      <c r="AZ1435" s="18">
        <v>0</v>
      </c>
      <c r="BA1435" s="18">
        <v>1</v>
      </c>
      <c r="BB1435" s="20" t="s">
        <v>1892</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spans="3:69" ht="20.100000000000001" customHeight="1">
      <c r="C1436" s="19">
        <v>69031009</v>
      </c>
      <c r="D1436" s="20" t="s">
        <v>1881</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162</v>
      </c>
      <c r="AT1436" s="20" t="s">
        <v>163</v>
      </c>
      <c r="AU1436" s="19">
        <v>0</v>
      </c>
      <c r="AV1436" s="19">
        <v>0</v>
      </c>
      <c r="AW1436" s="19">
        <v>0</v>
      </c>
      <c r="AX1436" s="20" t="s">
        <v>164</v>
      </c>
      <c r="AY1436" s="20" t="s">
        <v>1893</v>
      </c>
      <c r="AZ1436" s="18">
        <v>0</v>
      </c>
      <c r="BA1436" s="18">
        <v>1</v>
      </c>
      <c r="BB1436" s="20" t="s">
        <v>1894</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69031010</v>
      </c>
      <c r="D1437" s="20" t="s">
        <v>1895</v>
      </c>
      <c r="E1437" s="19">
        <v>1</v>
      </c>
      <c r="F1437" s="19">
        <v>68000110</v>
      </c>
      <c r="G1437" s="19">
        <v>0</v>
      </c>
      <c r="H1437" s="18">
        <v>0</v>
      </c>
      <c r="I1437" s="14">
        <v>1</v>
      </c>
      <c r="J1437" s="19">
        <v>0</v>
      </c>
      <c r="K1437" s="19">
        <v>0</v>
      </c>
      <c r="L1437" s="19">
        <v>0</v>
      </c>
      <c r="M1437" s="19">
        <v>0</v>
      </c>
      <c r="N1437" s="19">
        <v>2</v>
      </c>
      <c r="O1437" s="19">
        <v>4</v>
      </c>
      <c r="P1437" s="19">
        <v>0.3</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238">
        <v>69000022</v>
      </c>
      <c r="AS1437" s="19" t="s">
        <v>162</v>
      </c>
      <c r="AT1437" s="20" t="s">
        <v>163</v>
      </c>
      <c r="AU1437" s="19">
        <v>0</v>
      </c>
      <c r="AV1437" s="19">
        <v>0</v>
      </c>
      <c r="AW1437" s="19">
        <v>0</v>
      </c>
      <c r="AX1437" s="20" t="s">
        <v>164</v>
      </c>
      <c r="AY1437" s="20" t="s">
        <v>162</v>
      </c>
      <c r="AZ1437" s="18">
        <v>0</v>
      </c>
      <c r="BA1437" s="18">
        <v>1</v>
      </c>
      <c r="BB1437" s="20" t="s">
        <v>1896</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69032001</v>
      </c>
      <c r="D1438" s="20" t="s">
        <v>1897</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162</v>
      </c>
      <c r="AT1438" s="20" t="s">
        <v>163</v>
      </c>
      <c r="AU1438" s="19">
        <v>0</v>
      </c>
      <c r="AV1438" s="19">
        <v>0</v>
      </c>
      <c r="AW1438" s="19">
        <v>0</v>
      </c>
      <c r="AX1438" s="20" t="s">
        <v>164</v>
      </c>
      <c r="AY1438" s="20" t="s">
        <v>1898</v>
      </c>
      <c r="AZ1438" s="18">
        <v>0</v>
      </c>
      <c r="BA1438" s="18">
        <v>1</v>
      </c>
      <c r="BB1438" s="256" t="s">
        <v>1899</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69032002</v>
      </c>
      <c r="D1439" s="20" t="s">
        <v>1900</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162</v>
      </c>
      <c r="AT1439" s="20" t="s">
        <v>163</v>
      </c>
      <c r="AU1439" s="19">
        <v>0</v>
      </c>
      <c r="AV1439" s="19">
        <v>0</v>
      </c>
      <c r="AW1439" s="19">
        <v>0</v>
      </c>
      <c r="AX1439" s="20" t="s">
        <v>164</v>
      </c>
      <c r="AY1439" s="20" t="s">
        <v>1901</v>
      </c>
      <c r="AZ1439" s="18">
        <v>0</v>
      </c>
      <c r="BA1439" s="18">
        <v>1</v>
      </c>
      <c r="BB1439" s="256" t="s">
        <v>1902</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69032003</v>
      </c>
      <c r="D1440" s="20" t="s">
        <v>1903</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1904</v>
      </c>
      <c r="AZ1440" s="18">
        <v>0</v>
      </c>
      <c r="BA1440" s="18">
        <v>1</v>
      </c>
      <c r="BB1440" s="256" t="s">
        <v>1905</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69032004</v>
      </c>
      <c r="D1441" s="20" t="s">
        <v>1906</v>
      </c>
      <c r="E1441" s="19">
        <v>1</v>
      </c>
      <c r="F1441" s="19">
        <v>68000110</v>
      </c>
      <c r="G1441" s="19">
        <v>0</v>
      </c>
      <c r="H1441" s="18">
        <v>0</v>
      </c>
      <c r="I1441" s="14">
        <v>1</v>
      </c>
      <c r="J1441" s="19">
        <v>0</v>
      </c>
      <c r="K1441" s="19">
        <v>0</v>
      </c>
      <c r="L1441" s="19">
        <v>0</v>
      </c>
      <c r="M1441" s="19">
        <v>0</v>
      </c>
      <c r="N1441" s="19">
        <v>2</v>
      </c>
      <c r="O1441" s="19">
        <v>3</v>
      </c>
      <c r="P1441" s="19">
        <v>0.05</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238">
        <v>69000101</v>
      </c>
      <c r="AS1441" s="19" t="s">
        <v>162</v>
      </c>
      <c r="AT1441" s="20" t="s">
        <v>163</v>
      </c>
      <c r="AU1441" s="19">
        <v>0</v>
      </c>
      <c r="AV1441" s="19">
        <v>0</v>
      </c>
      <c r="AW1441" s="19">
        <v>0</v>
      </c>
      <c r="AX1441" s="20" t="s">
        <v>164</v>
      </c>
      <c r="AY1441" s="20" t="s">
        <v>162</v>
      </c>
      <c r="AZ1441" s="18">
        <v>0</v>
      </c>
      <c r="BA1441" s="18">
        <v>1</v>
      </c>
      <c r="BB1441" s="76" t="s">
        <v>1907</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spans="3:69" ht="20.100000000000001" customHeight="1">
      <c r="C1442" s="19">
        <v>69032005</v>
      </c>
      <c r="D1442" s="12" t="s">
        <v>1908</v>
      </c>
      <c r="E1442" s="19">
        <v>1</v>
      </c>
      <c r="F1442" s="19">
        <v>66001007</v>
      </c>
      <c r="G1442" s="11">
        <v>0</v>
      </c>
      <c r="H1442" s="11">
        <v>0</v>
      </c>
      <c r="I1442" s="19">
        <v>1</v>
      </c>
      <c r="J1442" s="19">
        <v>0</v>
      </c>
      <c r="K1442" s="11">
        <v>0</v>
      </c>
      <c r="L1442" s="11">
        <v>0</v>
      </c>
      <c r="M1442" s="11">
        <v>0</v>
      </c>
      <c r="N1442" s="11">
        <v>2</v>
      </c>
      <c r="O1442" s="11">
        <v>3</v>
      </c>
      <c r="P1442" s="11">
        <v>0.15</v>
      </c>
      <c r="Q1442" s="11">
        <v>0</v>
      </c>
      <c r="R1442" s="11">
        <v>0</v>
      </c>
      <c r="S1442" s="11">
        <v>0</v>
      </c>
      <c r="T1442" s="16">
        <v>1</v>
      </c>
      <c r="U1442" s="11">
        <v>2</v>
      </c>
      <c r="V1442" s="11">
        <v>0</v>
      </c>
      <c r="W1442" s="11">
        <v>0</v>
      </c>
      <c r="X1442" s="11">
        <v>0</v>
      </c>
      <c r="Y1442" s="11">
        <v>0</v>
      </c>
      <c r="Z1442" s="11">
        <v>0</v>
      </c>
      <c r="AA1442" s="11">
        <v>0</v>
      </c>
      <c r="AB1442" s="19">
        <v>1</v>
      </c>
      <c r="AC1442" s="11">
        <v>0</v>
      </c>
      <c r="AD1442" s="11">
        <v>15</v>
      </c>
      <c r="AE1442" s="11">
        <v>0</v>
      </c>
      <c r="AF1442" s="11">
        <v>0</v>
      </c>
      <c r="AG1442" s="11">
        <v>7</v>
      </c>
      <c r="AH1442" s="11">
        <v>0</v>
      </c>
      <c r="AI1442" s="11">
        <v>0</v>
      </c>
      <c r="AJ1442" s="11">
        <v>6</v>
      </c>
      <c r="AK1442" s="11">
        <v>0</v>
      </c>
      <c r="AL1442" s="11">
        <v>0</v>
      </c>
      <c r="AM1442" s="11">
        <v>0</v>
      </c>
      <c r="AN1442" s="11">
        <v>0.5</v>
      </c>
      <c r="AO1442" s="11">
        <v>1000</v>
      </c>
      <c r="AP1442" s="11">
        <v>0</v>
      </c>
      <c r="AQ1442" s="11">
        <v>0</v>
      </c>
      <c r="AR1442" s="238">
        <v>0</v>
      </c>
      <c r="AS1442" s="11">
        <v>69000121</v>
      </c>
      <c r="AT1442" s="12" t="s">
        <v>201</v>
      </c>
      <c r="AU1442" s="11" t="s">
        <v>965</v>
      </c>
      <c r="AV1442" s="11" t="s">
        <v>162</v>
      </c>
      <c r="AW1442" s="11" t="s">
        <v>1056</v>
      </c>
      <c r="AX1442" s="12" t="s">
        <v>164</v>
      </c>
      <c r="AY1442" s="11">
        <v>0</v>
      </c>
      <c r="AZ1442" s="18">
        <v>0</v>
      </c>
      <c r="BA1442" s="18">
        <v>1</v>
      </c>
      <c r="BB1442" s="256" t="s">
        <v>1728</v>
      </c>
      <c r="BC1442" s="11">
        <v>0</v>
      </c>
      <c r="BD1442" s="16">
        <v>0</v>
      </c>
      <c r="BE1442" s="11">
        <v>0</v>
      </c>
      <c r="BF1442" s="11">
        <v>0</v>
      </c>
      <c r="BG1442" s="11">
        <v>0</v>
      </c>
      <c r="BH1442" s="11">
        <v>0</v>
      </c>
      <c r="BI1442" s="14">
        <v>0</v>
      </c>
      <c r="BJ1442" s="11">
        <v>1</v>
      </c>
      <c r="BK1442" s="11">
        <v>0</v>
      </c>
      <c r="BL1442" s="11">
        <v>0</v>
      </c>
      <c r="BM1442" s="11">
        <v>0</v>
      </c>
      <c r="BN1442" s="11">
        <v>0</v>
      </c>
      <c r="BO1442" s="11">
        <v>0</v>
      </c>
      <c r="BP1442" s="11">
        <v>0</v>
      </c>
      <c r="BQ1442" s="46">
        <v>0</v>
      </c>
    </row>
    <row r="1443" spans="3:69" ht="20.100000000000001" customHeight="1">
      <c r="C1443" s="19">
        <v>69032006</v>
      </c>
      <c r="D1443" s="221" t="s">
        <v>1909</v>
      </c>
      <c r="E1443" s="168">
        <v>1</v>
      </c>
      <c r="F1443" s="168">
        <v>66001007</v>
      </c>
      <c r="G1443" s="168">
        <v>0</v>
      </c>
      <c r="H1443" s="168">
        <v>0</v>
      </c>
      <c r="I1443" s="168">
        <v>1</v>
      </c>
      <c r="J1443" s="168">
        <v>0</v>
      </c>
      <c r="K1443" s="168">
        <v>0</v>
      </c>
      <c r="L1443" s="168">
        <v>0</v>
      </c>
      <c r="M1443" s="168">
        <v>0</v>
      </c>
      <c r="N1443" s="168">
        <v>2</v>
      </c>
      <c r="O1443" s="168">
        <v>2</v>
      </c>
      <c r="P1443" s="168">
        <v>0.1</v>
      </c>
      <c r="Q1443" s="168">
        <v>0</v>
      </c>
      <c r="R1443" s="168">
        <v>0</v>
      </c>
      <c r="S1443" s="168">
        <v>0</v>
      </c>
      <c r="T1443" s="168">
        <v>1</v>
      </c>
      <c r="U1443" s="168">
        <v>2</v>
      </c>
      <c r="V1443" s="168">
        <v>0</v>
      </c>
      <c r="W1443" s="168">
        <v>0</v>
      </c>
      <c r="X1443" s="168">
        <v>0</v>
      </c>
      <c r="Y1443" s="168">
        <v>0</v>
      </c>
      <c r="Z1443" s="168">
        <v>0</v>
      </c>
      <c r="AA1443" s="168">
        <v>0</v>
      </c>
      <c r="AB1443" s="168">
        <v>1</v>
      </c>
      <c r="AC1443" s="168">
        <v>0</v>
      </c>
      <c r="AD1443" s="168">
        <v>15</v>
      </c>
      <c r="AE1443" s="168">
        <v>0</v>
      </c>
      <c r="AF1443" s="168">
        <v>0</v>
      </c>
      <c r="AG1443" s="168">
        <v>7</v>
      </c>
      <c r="AH1443" s="168">
        <v>0</v>
      </c>
      <c r="AI1443" s="168">
        <v>0</v>
      </c>
      <c r="AJ1443" s="168">
        <v>6</v>
      </c>
      <c r="AK1443" s="168">
        <v>0</v>
      </c>
      <c r="AL1443" s="168">
        <v>0</v>
      </c>
      <c r="AM1443" s="168">
        <v>0</v>
      </c>
      <c r="AN1443" s="168">
        <v>0</v>
      </c>
      <c r="AO1443" s="168">
        <v>1000</v>
      </c>
      <c r="AP1443" s="168">
        <v>0</v>
      </c>
      <c r="AQ1443" s="168">
        <v>0</v>
      </c>
      <c r="AR1443" s="255">
        <v>10001003</v>
      </c>
      <c r="AS1443" s="168">
        <v>0</v>
      </c>
      <c r="AT1443" s="221" t="s">
        <v>201</v>
      </c>
      <c r="AU1443" s="168" t="s">
        <v>965</v>
      </c>
      <c r="AV1443" s="168" t="s">
        <v>162</v>
      </c>
      <c r="AW1443" s="168">
        <v>0</v>
      </c>
      <c r="AX1443" s="221" t="s">
        <v>164</v>
      </c>
      <c r="AY1443" s="168">
        <v>0</v>
      </c>
      <c r="AZ1443" s="168">
        <v>0</v>
      </c>
      <c r="BA1443" s="18">
        <v>1</v>
      </c>
      <c r="BB1443" s="257" t="s">
        <v>1910</v>
      </c>
      <c r="BC1443" s="168">
        <v>0</v>
      </c>
      <c r="BD1443" s="168">
        <v>0</v>
      </c>
      <c r="BE1443" s="168">
        <v>0</v>
      </c>
      <c r="BF1443" s="168">
        <v>0</v>
      </c>
      <c r="BG1443" s="168">
        <v>0</v>
      </c>
      <c r="BH1443" s="168">
        <v>0</v>
      </c>
      <c r="BI1443" s="234">
        <v>0</v>
      </c>
      <c r="BJ1443" s="11">
        <v>1</v>
      </c>
      <c r="BK1443" s="168">
        <v>0</v>
      </c>
      <c r="BL1443" s="168">
        <v>0</v>
      </c>
      <c r="BM1443" s="168">
        <v>0</v>
      </c>
      <c r="BN1443" s="168">
        <v>0</v>
      </c>
      <c r="BO1443" s="168">
        <v>0</v>
      </c>
      <c r="BP1443" s="11">
        <v>0</v>
      </c>
      <c r="BQ1443" s="46">
        <v>0</v>
      </c>
    </row>
    <row r="1444" spans="3:69" ht="19.5" customHeight="1">
      <c r="C1444" s="19">
        <v>69032007</v>
      </c>
      <c r="D1444" s="20" t="s">
        <v>1911</v>
      </c>
      <c r="E1444" s="16">
        <v>1</v>
      </c>
      <c r="F1444" s="19">
        <v>62021301</v>
      </c>
      <c r="G1444" s="16">
        <v>62021203</v>
      </c>
      <c r="H1444" s="18">
        <v>0</v>
      </c>
      <c r="I1444" s="16">
        <v>32</v>
      </c>
      <c r="J1444" s="16">
        <v>2</v>
      </c>
      <c r="K1444" s="16">
        <v>0</v>
      </c>
      <c r="L1444" s="19">
        <v>0</v>
      </c>
      <c r="M1444" s="19">
        <v>0</v>
      </c>
      <c r="N1444" s="19">
        <v>2</v>
      </c>
      <c r="O1444" s="19">
        <v>14</v>
      </c>
      <c r="P1444" s="19">
        <v>1</v>
      </c>
      <c r="Q1444" s="19">
        <v>0</v>
      </c>
      <c r="R1444" s="11">
        <v>0</v>
      </c>
      <c r="S1444" s="18">
        <v>0</v>
      </c>
      <c r="T1444" s="16">
        <v>1</v>
      </c>
      <c r="U1444" s="19">
        <v>2</v>
      </c>
      <c r="V1444" s="19">
        <v>0</v>
      </c>
      <c r="W1444" s="19">
        <v>0</v>
      </c>
      <c r="X1444" s="19">
        <v>0</v>
      </c>
      <c r="Y1444" s="19">
        <v>0</v>
      </c>
      <c r="Z1444" s="19">
        <v>0</v>
      </c>
      <c r="AA1444" s="19">
        <v>0</v>
      </c>
      <c r="AB1444" s="19">
        <v>1</v>
      </c>
      <c r="AC1444" s="19">
        <v>0</v>
      </c>
      <c r="AD1444" s="19">
        <v>3</v>
      </c>
      <c r="AE1444" s="19">
        <v>1</v>
      </c>
      <c r="AF1444" s="19">
        <v>3</v>
      </c>
      <c r="AG1444" s="11">
        <v>2</v>
      </c>
      <c r="AH1444" s="11">
        <v>2</v>
      </c>
      <c r="AI1444" s="11">
        <v>0</v>
      </c>
      <c r="AJ1444" s="11">
        <v>0</v>
      </c>
      <c r="AK1444" s="19">
        <v>0</v>
      </c>
      <c r="AL1444" s="19">
        <v>0</v>
      </c>
      <c r="AM1444" s="19">
        <v>0</v>
      </c>
      <c r="AN1444" s="19">
        <v>0</v>
      </c>
      <c r="AO1444" s="19">
        <v>2000</v>
      </c>
      <c r="AP1444" s="19">
        <v>0</v>
      </c>
      <c r="AQ1444" s="19">
        <v>0</v>
      </c>
      <c r="AR1444" s="11">
        <v>69000141</v>
      </c>
      <c r="AS1444" s="19">
        <v>0</v>
      </c>
      <c r="AT1444" s="20" t="s">
        <v>163</v>
      </c>
      <c r="AU1444" s="19" t="s">
        <v>360</v>
      </c>
      <c r="AV1444" s="19">
        <v>0</v>
      </c>
      <c r="AW1444" s="19">
        <v>0</v>
      </c>
      <c r="AX1444" s="20" t="s">
        <v>164</v>
      </c>
      <c r="AY1444" s="20">
        <v>0</v>
      </c>
      <c r="AZ1444" s="18">
        <v>0</v>
      </c>
      <c r="BA1444" s="18">
        <v>0</v>
      </c>
      <c r="BB1444" s="256" t="s">
        <v>1912</v>
      </c>
      <c r="BC1444" s="19">
        <v>0</v>
      </c>
      <c r="BD1444" s="16">
        <v>0</v>
      </c>
      <c r="BE1444" s="19">
        <v>0</v>
      </c>
      <c r="BF1444" s="19">
        <v>0</v>
      </c>
      <c r="BG1444" s="19">
        <v>0</v>
      </c>
      <c r="BH1444" s="19">
        <v>0</v>
      </c>
      <c r="BI1444" s="14">
        <v>0</v>
      </c>
      <c r="BJ1444" s="11">
        <v>1</v>
      </c>
      <c r="BK1444" s="11">
        <v>0</v>
      </c>
      <c r="BL1444" s="11">
        <v>0</v>
      </c>
      <c r="BM1444" s="11">
        <v>0</v>
      </c>
      <c r="BN1444" s="11">
        <v>0</v>
      </c>
      <c r="BO1444" s="11">
        <v>0</v>
      </c>
      <c r="BP1444" s="11">
        <v>0</v>
      </c>
      <c r="BQ1444" s="46">
        <v>0</v>
      </c>
    </row>
    <row r="1445" spans="3:69" ht="20.100000000000001" customHeight="1">
      <c r="C1445" s="19">
        <v>69032008</v>
      </c>
      <c r="D1445" s="20" t="s">
        <v>1913</v>
      </c>
      <c r="E1445" s="19">
        <v>1</v>
      </c>
      <c r="F1445" s="19">
        <v>68000002</v>
      </c>
      <c r="G1445" s="19">
        <v>0</v>
      </c>
      <c r="H1445" s="18">
        <v>0</v>
      </c>
      <c r="I1445" s="19">
        <v>1</v>
      </c>
      <c r="J1445" s="19">
        <v>0</v>
      </c>
      <c r="K1445" s="19">
        <v>0</v>
      </c>
      <c r="L1445" s="19">
        <v>0</v>
      </c>
      <c r="M1445" s="19">
        <v>0</v>
      </c>
      <c r="N1445" s="19">
        <v>2</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0</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v>0</v>
      </c>
      <c r="AS1445" s="19" t="s">
        <v>162</v>
      </c>
      <c r="AT1445" s="20" t="s">
        <v>163</v>
      </c>
      <c r="AU1445" s="19">
        <v>0</v>
      </c>
      <c r="AV1445" s="19">
        <v>0</v>
      </c>
      <c r="AW1445" s="19">
        <v>0</v>
      </c>
      <c r="AX1445" s="20" t="s">
        <v>164</v>
      </c>
      <c r="AY1445" s="20" t="s">
        <v>1914</v>
      </c>
      <c r="AZ1445" s="18">
        <v>0</v>
      </c>
      <c r="BA1445" s="18">
        <v>1</v>
      </c>
      <c r="BB1445" s="76" t="s">
        <v>1915</v>
      </c>
      <c r="BC1445" s="19">
        <v>0</v>
      </c>
      <c r="BD1445" s="16">
        <v>0</v>
      </c>
      <c r="BE1445" s="19">
        <v>0</v>
      </c>
      <c r="BF1445" s="19">
        <v>0</v>
      </c>
      <c r="BG1445" s="19">
        <v>0</v>
      </c>
      <c r="BH1445" s="19">
        <v>0</v>
      </c>
      <c r="BI1445" s="14">
        <v>0</v>
      </c>
      <c r="BJ1445" s="11">
        <v>1</v>
      </c>
      <c r="BK1445" s="11">
        <v>0</v>
      </c>
      <c r="BL1445" s="11">
        <v>0</v>
      </c>
      <c r="BM1445" s="11">
        <v>0</v>
      </c>
      <c r="BN1445" s="11">
        <v>0</v>
      </c>
      <c r="BO1445" s="11">
        <v>0</v>
      </c>
      <c r="BP1445" s="11">
        <v>0</v>
      </c>
      <c r="BQ1445" s="46">
        <v>0</v>
      </c>
    </row>
    <row r="1446" spans="3:69" ht="20.100000000000001" customHeight="1">
      <c r="C1446" s="19">
        <v>69032009</v>
      </c>
      <c r="D1446" s="20" t="s">
        <v>1916</v>
      </c>
      <c r="E1446" s="19">
        <v>1</v>
      </c>
      <c r="F1446" s="19">
        <v>68000002</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0</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v>0</v>
      </c>
      <c r="AS1446" s="19" t="s">
        <v>162</v>
      </c>
      <c r="AT1446" s="20" t="s">
        <v>163</v>
      </c>
      <c r="AU1446" s="19">
        <v>0</v>
      </c>
      <c r="AV1446" s="19">
        <v>0</v>
      </c>
      <c r="AW1446" s="19">
        <v>0</v>
      </c>
      <c r="AX1446" s="20" t="s">
        <v>164</v>
      </c>
      <c r="AY1446" s="20" t="s">
        <v>1917</v>
      </c>
      <c r="AZ1446" s="18">
        <v>0</v>
      </c>
      <c r="BA1446" s="18">
        <v>1</v>
      </c>
      <c r="BB1446" s="76" t="s">
        <v>1918</v>
      </c>
      <c r="BC1446" s="19">
        <v>0</v>
      </c>
      <c r="BD1446" s="16">
        <v>0</v>
      </c>
      <c r="BE1446" s="19">
        <v>0</v>
      </c>
      <c r="BF1446" s="19">
        <v>0</v>
      </c>
      <c r="BG1446" s="19">
        <v>0</v>
      </c>
      <c r="BH1446" s="19">
        <v>0</v>
      </c>
      <c r="BI1446" s="14">
        <v>0</v>
      </c>
      <c r="BJ1446" s="11">
        <v>1</v>
      </c>
      <c r="BK1446" s="11">
        <v>0</v>
      </c>
      <c r="BL1446" s="11">
        <v>0</v>
      </c>
      <c r="BM1446" s="11">
        <v>0</v>
      </c>
      <c r="BN1446" s="11">
        <v>0</v>
      </c>
      <c r="BO1446" s="11">
        <v>0</v>
      </c>
      <c r="BP1446" s="11">
        <v>0</v>
      </c>
      <c r="BQ1446" s="46">
        <v>0</v>
      </c>
    </row>
    <row r="1447" spans="3:69" ht="20.100000000000001" customHeight="1">
      <c r="C1447" s="19">
        <v>69032010</v>
      </c>
      <c r="D1447" s="20" t="s">
        <v>1919</v>
      </c>
      <c r="E1447" s="19">
        <v>1</v>
      </c>
      <c r="F1447" s="19">
        <v>68000002</v>
      </c>
      <c r="G1447" s="19">
        <v>0</v>
      </c>
      <c r="H1447" s="18">
        <v>0</v>
      </c>
      <c r="I1447" s="19">
        <v>1</v>
      </c>
      <c r="J1447" s="19">
        <v>0</v>
      </c>
      <c r="K1447" s="19">
        <v>0</v>
      </c>
      <c r="L1447" s="19">
        <v>0</v>
      </c>
      <c r="M1447" s="19">
        <v>0</v>
      </c>
      <c r="N1447" s="19">
        <v>2</v>
      </c>
      <c r="O1447" s="19">
        <v>5</v>
      </c>
      <c r="P1447" s="19">
        <v>0.2</v>
      </c>
      <c r="Q1447" s="19">
        <v>0</v>
      </c>
      <c r="R1447" s="11">
        <v>0</v>
      </c>
      <c r="S1447" s="18">
        <v>0</v>
      </c>
      <c r="T1447" s="16">
        <v>1</v>
      </c>
      <c r="U1447" s="19">
        <v>2</v>
      </c>
      <c r="V1447" s="19">
        <v>0</v>
      </c>
      <c r="W1447" s="19">
        <v>0</v>
      </c>
      <c r="X1447" s="19">
        <v>0</v>
      </c>
      <c r="Y1447" s="19">
        <v>0</v>
      </c>
      <c r="Z1447" s="19">
        <v>0</v>
      </c>
      <c r="AA1447" s="19">
        <v>0</v>
      </c>
      <c r="AB1447" s="19">
        <v>1</v>
      </c>
      <c r="AC1447" s="19">
        <v>0</v>
      </c>
      <c r="AD1447" s="19">
        <v>0</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v>10001002</v>
      </c>
      <c r="AS1447" s="19" t="s">
        <v>162</v>
      </c>
      <c r="AT1447" s="20" t="s">
        <v>163</v>
      </c>
      <c r="AU1447" s="19">
        <v>0</v>
      </c>
      <c r="AV1447" s="19">
        <v>0</v>
      </c>
      <c r="AW1447" s="19">
        <v>0</v>
      </c>
      <c r="AX1447" s="20" t="s">
        <v>164</v>
      </c>
      <c r="AY1447" s="20" t="s">
        <v>162</v>
      </c>
      <c r="AZ1447" s="18">
        <v>0</v>
      </c>
      <c r="BA1447" s="18">
        <v>1</v>
      </c>
      <c r="BB1447" s="76" t="s">
        <v>1920</v>
      </c>
      <c r="BC1447" s="19">
        <v>0</v>
      </c>
      <c r="BD1447" s="16">
        <v>0</v>
      </c>
      <c r="BE1447" s="19">
        <v>0</v>
      </c>
      <c r="BF1447" s="19">
        <v>0</v>
      </c>
      <c r="BG1447" s="19">
        <v>0</v>
      </c>
      <c r="BH1447" s="19">
        <v>0</v>
      </c>
      <c r="BI1447" s="14">
        <v>0</v>
      </c>
      <c r="BJ1447" s="11">
        <v>1</v>
      </c>
      <c r="BK1447" s="11">
        <v>0</v>
      </c>
      <c r="BL1447" s="11">
        <v>0</v>
      </c>
      <c r="BM1447" s="11">
        <v>0</v>
      </c>
      <c r="BN1447" s="11">
        <v>0</v>
      </c>
      <c r="BO1447" s="11">
        <v>0</v>
      </c>
      <c r="BP1447" s="11">
        <v>0</v>
      </c>
      <c r="BQ1447" s="46">
        <v>0</v>
      </c>
    </row>
    <row r="1448" spans="3:69" ht="20.100000000000001" customHeight="1">
      <c r="C1448" s="19">
        <v>69033101</v>
      </c>
      <c r="D1448" s="20" t="s">
        <v>1921</v>
      </c>
      <c r="E1448" s="19">
        <v>1</v>
      </c>
      <c r="F1448" s="19">
        <v>68000015</v>
      </c>
      <c r="G1448" s="19">
        <v>0</v>
      </c>
      <c r="H1448" s="18">
        <v>0</v>
      </c>
      <c r="I1448" s="19">
        <v>1</v>
      </c>
      <c r="J1448" s="19">
        <v>0</v>
      </c>
      <c r="K1448" s="19">
        <v>0</v>
      </c>
      <c r="L1448" s="19">
        <v>0</v>
      </c>
      <c r="M1448" s="19">
        <v>0</v>
      </c>
      <c r="N1448" s="19">
        <v>5</v>
      </c>
      <c r="O1448" s="19">
        <v>11</v>
      </c>
      <c r="P1448" s="19">
        <v>200001</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200001</v>
      </c>
      <c r="BA1448" s="18">
        <v>1</v>
      </c>
      <c r="BB1448" s="20" t="s">
        <v>1922</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69033102</v>
      </c>
      <c r="D1449" s="20" t="s">
        <v>1921</v>
      </c>
      <c r="E1449" s="19">
        <v>1</v>
      </c>
      <c r="F1449" s="19">
        <v>68000015</v>
      </c>
      <c r="G1449" s="19">
        <v>0</v>
      </c>
      <c r="H1449" s="18">
        <v>0</v>
      </c>
      <c r="I1449" s="19">
        <v>1</v>
      </c>
      <c r="J1449" s="19">
        <v>0</v>
      </c>
      <c r="K1449" s="19">
        <v>0</v>
      </c>
      <c r="L1449" s="19">
        <v>0</v>
      </c>
      <c r="M1449" s="19">
        <v>0</v>
      </c>
      <c r="N1449" s="19">
        <v>5</v>
      </c>
      <c r="O1449" s="19">
        <v>11</v>
      </c>
      <c r="P1449" s="19">
        <v>200002</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200002</v>
      </c>
      <c r="BA1449" s="18">
        <v>1</v>
      </c>
      <c r="BB1449" s="20" t="s">
        <v>1923</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69033103</v>
      </c>
      <c r="D1450" s="20" t="s">
        <v>1921</v>
      </c>
      <c r="E1450" s="19">
        <v>1</v>
      </c>
      <c r="F1450" s="19">
        <v>68000015</v>
      </c>
      <c r="G1450" s="19">
        <v>0</v>
      </c>
      <c r="H1450" s="18">
        <v>0</v>
      </c>
      <c r="I1450" s="19">
        <v>1</v>
      </c>
      <c r="J1450" s="19">
        <v>0</v>
      </c>
      <c r="K1450" s="19">
        <v>0</v>
      </c>
      <c r="L1450" s="19">
        <v>0</v>
      </c>
      <c r="M1450" s="19">
        <v>0</v>
      </c>
      <c r="N1450" s="19">
        <v>5</v>
      </c>
      <c r="O1450" s="19">
        <v>11</v>
      </c>
      <c r="P1450" s="19">
        <v>200003</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200003</v>
      </c>
      <c r="BA1450" s="18">
        <v>1</v>
      </c>
      <c r="BB1450" s="20" t="s">
        <v>1924</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69033104</v>
      </c>
      <c r="D1451" s="20" t="s">
        <v>1921</v>
      </c>
      <c r="E1451" s="19">
        <v>1</v>
      </c>
      <c r="F1451" s="19">
        <v>68000015</v>
      </c>
      <c r="G1451" s="19">
        <v>0</v>
      </c>
      <c r="H1451" s="18">
        <v>0</v>
      </c>
      <c r="I1451" s="19">
        <v>1</v>
      </c>
      <c r="J1451" s="19">
        <v>0</v>
      </c>
      <c r="K1451" s="19">
        <v>0</v>
      </c>
      <c r="L1451" s="19">
        <v>0</v>
      </c>
      <c r="M1451" s="19">
        <v>0</v>
      </c>
      <c r="N1451" s="19">
        <v>5</v>
      </c>
      <c r="O1451" s="19">
        <v>11</v>
      </c>
      <c r="P1451" s="19">
        <v>200005</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200005</v>
      </c>
      <c r="BA1451" s="18">
        <v>1</v>
      </c>
      <c r="BB1451" s="20" t="s">
        <v>1925</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69033105</v>
      </c>
      <c r="D1452" s="20" t="s">
        <v>1921</v>
      </c>
      <c r="E1452" s="19">
        <v>1</v>
      </c>
      <c r="F1452" s="19">
        <v>68000015</v>
      </c>
      <c r="G1452" s="19">
        <v>0</v>
      </c>
      <c r="H1452" s="18">
        <v>0</v>
      </c>
      <c r="I1452" s="19">
        <v>1</v>
      </c>
      <c r="J1452" s="19">
        <v>0</v>
      </c>
      <c r="K1452" s="19">
        <v>0</v>
      </c>
      <c r="L1452" s="19">
        <v>0</v>
      </c>
      <c r="M1452" s="19">
        <v>0</v>
      </c>
      <c r="N1452" s="19">
        <v>5</v>
      </c>
      <c r="O1452" s="19">
        <v>11</v>
      </c>
      <c r="P1452" s="19">
        <v>200007</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200007</v>
      </c>
      <c r="BA1452" s="18">
        <v>1</v>
      </c>
      <c r="BB1452" s="20" t="s">
        <v>1926</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69033106</v>
      </c>
      <c r="D1453" s="20" t="s">
        <v>1921</v>
      </c>
      <c r="E1453" s="19">
        <v>1</v>
      </c>
      <c r="F1453" s="19">
        <v>68000015</v>
      </c>
      <c r="G1453" s="19">
        <v>0</v>
      </c>
      <c r="H1453" s="18">
        <v>0</v>
      </c>
      <c r="I1453" s="19">
        <v>1</v>
      </c>
      <c r="J1453" s="19">
        <v>0</v>
      </c>
      <c r="K1453" s="19">
        <v>0</v>
      </c>
      <c r="L1453" s="19">
        <v>0</v>
      </c>
      <c r="M1453" s="19">
        <v>0</v>
      </c>
      <c r="N1453" s="19">
        <v>5</v>
      </c>
      <c r="O1453" s="19">
        <v>11</v>
      </c>
      <c r="P1453" s="19">
        <v>200008</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162</v>
      </c>
      <c r="AZ1453" s="19">
        <v>200008</v>
      </c>
      <c r="BA1453" s="18">
        <v>1</v>
      </c>
      <c r="BB1453" s="20" t="s">
        <v>1927</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69033201</v>
      </c>
      <c r="D1454" s="20" t="s">
        <v>1921</v>
      </c>
      <c r="E1454" s="19">
        <v>1</v>
      </c>
      <c r="F1454" s="19">
        <v>68000015</v>
      </c>
      <c r="G1454" s="19">
        <v>0</v>
      </c>
      <c r="H1454" s="18">
        <v>0</v>
      </c>
      <c r="I1454" s="19">
        <v>1</v>
      </c>
      <c r="J1454" s="19">
        <v>0</v>
      </c>
      <c r="K1454" s="19">
        <v>0</v>
      </c>
      <c r="L1454" s="19">
        <v>0</v>
      </c>
      <c r="M1454" s="19">
        <v>0</v>
      </c>
      <c r="N1454" s="19">
        <v>5</v>
      </c>
      <c r="O1454" s="19">
        <v>11</v>
      </c>
      <c r="P1454" s="19">
        <v>200002</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162</v>
      </c>
      <c r="AZ1454" s="19">
        <v>200014</v>
      </c>
      <c r="BA1454" s="18">
        <v>1</v>
      </c>
      <c r="BB1454" s="20" t="s">
        <v>1928</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69033202</v>
      </c>
      <c r="D1455" s="20" t="s">
        <v>1921</v>
      </c>
      <c r="E1455" s="19">
        <v>1</v>
      </c>
      <c r="F1455" s="19">
        <v>68000015</v>
      </c>
      <c r="G1455" s="19">
        <v>0</v>
      </c>
      <c r="H1455" s="18">
        <v>0</v>
      </c>
      <c r="I1455" s="19">
        <v>1</v>
      </c>
      <c r="J1455" s="19">
        <v>0</v>
      </c>
      <c r="K1455" s="19">
        <v>0</v>
      </c>
      <c r="L1455" s="19">
        <v>0</v>
      </c>
      <c r="M1455" s="19">
        <v>0</v>
      </c>
      <c r="N1455" s="19">
        <v>5</v>
      </c>
      <c r="O1455" s="19">
        <v>11</v>
      </c>
      <c r="P1455" s="19">
        <v>200005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162</v>
      </c>
      <c r="AZ1455" s="19">
        <v>200013</v>
      </c>
      <c r="BA1455" s="18">
        <v>1</v>
      </c>
      <c r="BB1455" s="20" t="s">
        <v>1929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69033203</v>
      </c>
      <c r="D1456" s="20" t="s">
        <v>1921</v>
      </c>
      <c r="E1456" s="19">
        <v>1</v>
      </c>
      <c r="F1456" s="19">
        <v>68000015</v>
      </c>
      <c r="G1456" s="19">
        <v>0</v>
      </c>
      <c r="H1456" s="18">
        <v>0</v>
      </c>
      <c r="I1456" s="19">
        <v>1</v>
      </c>
      <c r="J1456" s="19">
        <v>0</v>
      </c>
      <c r="K1456" s="19">
        <v>0</v>
      </c>
      <c r="L1456" s="19">
        <v>0</v>
      </c>
      <c r="M1456" s="19">
        <v>0</v>
      </c>
      <c r="N1456" s="19">
        <v>5</v>
      </c>
      <c r="O1456" s="19">
        <v>11</v>
      </c>
      <c r="P1456" s="19">
        <v>200007</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162</v>
      </c>
      <c r="AZ1456" s="19">
        <v>200007</v>
      </c>
      <c r="BA1456" s="18">
        <v>1</v>
      </c>
      <c r="BB1456" s="20" t="s">
        <v>1930</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69033204</v>
      </c>
      <c r="D1457" s="20" t="s">
        <v>1921</v>
      </c>
      <c r="E1457" s="19">
        <v>1</v>
      </c>
      <c r="F1457" s="19">
        <v>68000015</v>
      </c>
      <c r="G1457" s="19">
        <v>0</v>
      </c>
      <c r="H1457" s="18">
        <v>0</v>
      </c>
      <c r="I1457" s="19">
        <v>1</v>
      </c>
      <c r="J1457" s="19">
        <v>0</v>
      </c>
      <c r="K1457" s="19">
        <v>0</v>
      </c>
      <c r="L1457" s="19">
        <v>0</v>
      </c>
      <c r="M1457" s="19">
        <v>0</v>
      </c>
      <c r="N1457" s="19">
        <v>5</v>
      </c>
      <c r="O1457" s="19">
        <v>11</v>
      </c>
      <c r="P1457" s="19">
        <v>200010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162</v>
      </c>
      <c r="AZ1457" s="19">
        <v>200010</v>
      </c>
      <c r="BA1457" s="18">
        <v>1</v>
      </c>
      <c r="BB1457" s="20" t="s">
        <v>1931</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69033205</v>
      </c>
      <c r="D1458" s="20" t="s">
        <v>1921</v>
      </c>
      <c r="E1458" s="19">
        <v>1</v>
      </c>
      <c r="F1458" s="19">
        <v>68000015</v>
      </c>
      <c r="G1458" s="19">
        <v>0</v>
      </c>
      <c r="H1458" s="18">
        <v>0</v>
      </c>
      <c r="I1458" s="19">
        <v>1</v>
      </c>
      <c r="J1458" s="19">
        <v>0</v>
      </c>
      <c r="K1458" s="19">
        <v>0</v>
      </c>
      <c r="L1458" s="19">
        <v>0</v>
      </c>
      <c r="M1458" s="19">
        <v>0</v>
      </c>
      <c r="N1458" s="19">
        <v>5</v>
      </c>
      <c r="O1458" s="19">
        <v>11</v>
      </c>
      <c r="P1458" s="19">
        <v>200011</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162</v>
      </c>
      <c r="AZ1458" s="19">
        <v>200011</v>
      </c>
      <c r="BA1458" s="18">
        <v>1</v>
      </c>
      <c r="BB1458" s="20" t="s">
        <v>1932</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69033206</v>
      </c>
      <c r="D1459" s="20" t="s">
        <v>1921</v>
      </c>
      <c r="E1459" s="19">
        <v>1</v>
      </c>
      <c r="F1459" s="19">
        <v>68000015</v>
      </c>
      <c r="G1459" s="19">
        <v>0</v>
      </c>
      <c r="H1459" s="18">
        <v>0</v>
      </c>
      <c r="I1459" s="19">
        <v>1</v>
      </c>
      <c r="J1459" s="19">
        <v>0</v>
      </c>
      <c r="K1459" s="19">
        <v>0</v>
      </c>
      <c r="L1459" s="19">
        <v>0</v>
      </c>
      <c r="M1459" s="19">
        <v>0</v>
      </c>
      <c r="N1459" s="19">
        <v>5</v>
      </c>
      <c r="O1459" s="19">
        <v>11</v>
      </c>
      <c r="P1459" s="19">
        <v>200012</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20" t="s">
        <v>162</v>
      </c>
      <c r="AZ1459" s="19">
        <v>200012</v>
      </c>
      <c r="BA1459" s="18">
        <v>1</v>
      </c>
      <c r="BB1459" s="20" t="s">
        <v>1933</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69041001</v>
      </c>
      <c r="D1460" s="20" t="s">
        <v>1934</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162</v>
      </c>
      <c r="AT1460" s="20" t="s">
        <v>163</v>
      </c>
      <c r="AU1460" s="19">
        <v>0</v>
      </c>
      <c r="AV1460" s="19">
        <v>0</v>
      </c>
      <c r="AW1460" s="19">
        <v>0</v>
      </c>
      <c r="AX1460" s="20" t="s">
        <v>164</v>
      </c>
      <c r="AY1460" s="20" t="s">
        <v>1935</v>
      </c>
      <c r="AZ1460" s="18">
        <v>0</v>
      </c>
      <c r="BA1460" s="18">
        <v>1</v>
      </c>
      <c r="BB1460" s="258" t="s">
        <v>1936</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spans="3:69" ht="20.100000000000001" customHeight="1">
      <c r="C1461" s="19">
        <v>69041002</v>
      </c>
      <c r="D1461" s="20" t="s">
        <v>1937</v>
      </c>
      <c r="E1461" s="19">
        <v>1</v>
      </c>
      <c r="F1461" s="19">
        <v>68000015</v>
      </c>
      <c r="G1461" s="19">
        <v>0</v>
      </c>
      <c r="H1461" s="18">
        <v>0</v>
      </c>
      <c r="I1461" s="19">
        <v>1</v>
      </c>
      <c r="J1461" s="19">
        <v>0</v>
      </c>
      <c r="K1461" s="19">
        <v>0</v>
      </c>
      <c r="L1461" s="19">
        <v>0</v>
      </c>
      <c r="M1461" s="19">
        <v>0</v>
      </c>
      <c r="N1461" s="19">
        <v>8</v>
      </c>
      <c r="O1461" s="19">
        <v>0</v>
      </c>
      <c r="P1461" s="19">
        <v>0</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162</v>
      </c>
      <c r="AT1461" s="20" t="s">
        <v>163</v>
      </c>
      <c r="AU1461" s="19">
        <v>0</v>
      </c>
      <c r="AV1461" s="19">
        <v>0</v>
      </c>
      <c r="AW1461" s="19">
        <v>0</v>
      </c>
      <c r="AX1461" s="20" t="s">
        <v>164</v>
      </c>
      <c r="AY1461" s="20" t="s">
        <v>1938</v>
      </c>
      <c r="AZ1461" s="18">
        <v>0</v>
      </c>
      <c r="BA1461" s="18">
        <v>1</v>
      </c>
      <c r="BB1461" s="258" t="s">
        <v>1939</v>
      </c>
      <c r="BC1461" s="19">
        <v>0</v>
      </c>
      <c r="BD1461" s="16">
        <v>0</v>
      </c>
      <c r="BE1461" s="19">
        <v>0</v>
      </c>
      <c r="BF1461" s="19">
        <v>0</v>
      </c>
      <c r="BG1461" s="19">
        <v>0</v>
      </c>
      <c r="BH1461" s="19">
        <v>0</v>
      </c>
      <c r="BI1461" s="14">
        <v>0</v>
      </c>
      <c r="BJ1461" s="11">
        <v>0</v>
      </c>
      <c r="BK1461" s="11">
        <v>0</v>
      </c>
      <c r="BL1461" s="11">
        <v>0</v>
      </c>
      <c r="BM1461" s="11">
        <v>0</v>
      </c>
      <c r="BN1461" s="11">
        <v>0</v>
      </c>
      <c r="BO1461" s="11">
        <v>0</v>
      </c>
      <c r="BP1461" s="11">
        <v>0</v>
      </c>
      <c r="BQ1461" s="46">
        <v>0</v>
      </c>
    </row>
    <row r="1462" spans="3:69" ht="20.100000000000001" customHeight="1">
      <c r="C1462" s="19">
        <v>69041003</v>
      </c>
      <c r="D1462" s="20" t="s">
        <v>1940</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162</v>
      </c>
      <c r="AT1462" s="20" t="s">
        <v>163</v>
      </c>
      <c r="AU1462" s="19">
        <v>0</v>
      </c>
      <c r="AV1462" s="19">
        <v>0</v>
      </c>
      <c r="AW1462" s="19">
        <v>0</v>
      </c>
      <c r="AX1462" s="20" t="s">
        <v>164</v>
      </c>
      <c r="AY1462" s="20" t="s">
        <v>1941</v>
      </c>
      <c r="AZ1462" s="18">
        <v>0</v>
      </c>
      <c r="BA1462" s="18">
        <v>1</v>
      </c>
      <c r="BB1462" s="258" t="s">
        <v>1942</v>
      </c>
      <c r="BC1462" s="19">
        <v>0</v>
      </c>
      <c r="BD1462" s="16">
        <v>0</v>
      </c>
      <c r="BE1462" s="19">
        <v>0</v>
      </c>
      <c r="BF1462" s="19">
        <v>0</v>
      </c>
      <c r="BG1462" s="19">
        <v>0</v>
      </c>
      <c r="BH1462" s="19">
        <v>0</v>
      </c>
      <c r="BI1462" s="14">
        <v>0</v>
      </c>
      <c r="BJ1462" s="11">
        <v>0</v>
      </c>
      <c r="BK1462" s="11">
        <v>0</v>
      </c>
      <c r="BL1462" s="11">
        <v>0</v>
      </c>
      <c r="BM1462" s="11">
        <v>0</v>
      </c>
      <c r="BN1462" s="11">
        <v>0</v>
      </c>
      <c r="BO1462" s="11">
        <v>0</v>
      </c>
      <c r="BP1462" s="11">
        <v>0</v>
      </c>
      <c r="BQ1462" s="46">
        <v>0</v>
      </c>
    </row>
    <row r="1463" spans="3:69" ht="20.100000000000001" customHeight="1">
      <c r="C1463" s="19">
        <v>69041004</v>
      </c>
      <c r="D1463" s="20" t="s">
        <v>1943</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162</v>
      </c>
      <c r="AT1463" s="20" t="s">
        <v>163</v>
      </c>
      <c r="AU1463" s="19">
        <v>0</v>
      </c>
      <c r="AV1463" s="19">
        <v>0</v>
      </c>
      <c r="AW1463" s="19">
        <v>0</v>
      </c>
      <c r="AX1463" s="20" t="s">
        <v>164</v>
      </c>
      <c r="AY1463" s="20" t="s">
        <v>1944</v>
      </c>
      <c r="AZ1463" s="18">
        <v>0</v>
      </c>
      <c r="BA1463" s="18">
        <v>1</v>
      </c>
      <c r="BB1463" s="258" t="s">
        <v>1945</v>
      </c>
      <c r="BC1463" s="19">
        <v>0</v>
      </c>
      <c r="BD1463" s="16">
        <v>0</v>
      </c>
      <c r="BE1463" s="19">
        <v>0</v>
      </c>
      <c r="BF1463" s="19">
        <v>0</v>
      </c>
      <c r="BG1463" s="19">
        <v>0</v>
      </c>
      <c r="BH1463" s="19">
        <v>0</v>
      </c>
      <c r="BI1463" s="14">
        <v>0</v>
      </c>
      <c r="BJ1463" s="11">
        <v>0</v>
      </c>
      <c r="BK1463" s="11">
        <v>0</v>
      </c>
      <c r="BL1463" s="11">
        <v>0</v>
      </c>
      <c r="BM1463" s="11">
        <v>0</v>
      </c>
      <c r="BN1463" s="11">
        <v>0</v>
      </c>
      <c r="BO1463" s="11">
        <v>0</v>
      </c>
      <c r="BP1463" s="11">
        <v>0</v>
      </c>
      <c r="BQ1463" s="46">
        <v>0</v>
      </c>
    </row>
    <row r="1464" spans="3:69" ht="20.100000000000001" customHeight="1">
      <c r="C1464" s="19">
        <v>69041005</v>
      </c>
      <c r="D1464" s="20" t="s">
        <v>1946</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162</v>
      </c>
      <c r="AT1464" s="20" t="s">
        <v>163</v>
      </c>
      <c r="AU1464" s="19">
        <v>0</v>
      </c>
      <c r="AV1464" s="19">
        <v>0</v>
      </c>
      <c r="AW1464" s="19">
        <v>0</v>
      </c>
      <c r="AX1464" s="20" t="s">
        <v>164</v>
      </c>
      <c r="AY1464" s="20" t="s">
        <v>1947</v>
      </c>
      <c r="AZ1464" s="18">
        <v>0</v>
      </c>
      <c r="BA1464" s="18">
        <v>1</v>
      </c>
      <c r="BB1464" s="258" t="s">
        <v>1948</v>
      </c>
      <c r="BC1464" s="19">
        <v>0</v>
      </c>
      <c r="BD1464" s="16">
        <v>0</v>
      </c>
      <c r="BE1464" s="19">
        <v>0</v>
      </c>
      <c r="BF1464" s="19">
        <v>0</v>
      </c>
      <c r="BG1464" s="19">
        <v>0</v>
      </c>
      <c r="BH1464" s="19">
        <v>0</v>
      </c>
      <c r="BI1464" s="14">
        <v>0</v>
      </c>
      <c r="BJ1464" s="11">
        <v>0</v>
      </c>
      <c r="BK1464" s="11">
        <v>0</v>
      </c>
      <c r="BL1464" s="11">
        <v>0</v>
      </c>
      <c r="BM1464" s="11">
        <v>0</v>
      </c>
      <c r="BN1464" s="11">
        <v>0</v>
      </c>
      <c r="BO1464" s="11">
        <v>0</v>
      </c>
      <c r="BP1464" s="11">
        <v>0</v>
      </c>
      <c r="BQ1464" s="46">
        <v>0</v>
      </c>
    </row>
    <row r="1465" spans="3:69" ht="20.100000000000001" customHeight="1">
      <c r="C1465" s="19">
        <v>69041006</v>
      </c>
      <c r="D1465" s="20" t="s">
        <v>1949</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162</v>
      </c>
      <c r="AT1465" s="20" t="s">
        <v>163</v>
      </c>
      <c r="AU1465" s="19">
        <v>0</v>
      </c>
      <c r="AV1465" s="19">
        <v>0</v>
      </c>
      <c r="AW1465" s="19">
        <v>0</v>
      </c>
      <c r="AX1465" s="20" t="s">
        <v>164</v>
      </c>
      <c r="AY1465" s="20" t="s">
        <v>1950</v>
      </c>
      <c r="AZ1465" s="18">
        <v>0</v>
      </c>
      <c r="BA1465" s="18">
        <v>1</v>
      </c>
      <c r="BB1465" s="258" t="s">
        <v>1951</v>
      </c>
      <c r="BC1465" s="19">
        <v>0</v>
      </c>
      <c r="BD1465" s="16">
        <v>0</v>
      </c>
      <c r="BE1465" s="19">
        <v>0</v>
      </c>
      <c r="BF1465" s="19">
        <v>0</v>
      </c>
      <c r="BG1465" s="19">
        <v>0</v>
      </c>
      <c r="BH1465" s="19">
        <v>0</v>
      </c>
      <c r="BI1465" s="14">
        <v>0</v>
      </c>
      <c r="BJ1465" s="11">
        <v>0</v>
      </c>
      <c r="BK1465" s="11">
        <v>0</v>
      </c>
      <c r="BL1465" s="11">
        <v>0</v>
      </c>
      <c r="BM1465" s="11">
        <v>0</v>
      </c>
      <c r="BN1465" s="11">
        <v>0</v>
      </c>
      <c r="BO1465" s="11">
        <v>0</v>
      </c>
      <c r="BP1465" s="11">
        <v>0</v>
      </c>
      <c r="BQ1465" s="46">
        <v>0</v>
      </c>
    </row>
    <row r="1466" spans="3:69" ht="20.100000000000001" customHeight="1">
      <c r="C1466" s="19">
        <v>69041007</v>
      </c>
      <c r="D1466" s="20" t="s">
        <v>1952</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162</v>
      </c>
      <c r="AT1466" s="20" t="s">
        <v>163</v>
      </c>
      <c r="AU1466" s="19">
        <v>0</v>
      </c>
      <c r="AV1466" s="19">
        <v>0</v>
      </c>
      <c r="AW1466" s="19">
        <v>0</v>
      </c>
      <c r="AX1466" s="20" t="s">
        <v>164</v>
      </c>
      <c r="AY1466" s="16" t="s">
        <v>1649</v>
      </c>
      <c r="AZ1466" s="18">
        <v>0</v>
      </c>
      <c r="BA1466" s="18">
        <v>1</v>
      </c>
      <c r="BB1466" s="258" t="s">
        <v>1650</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spans="3:69" ht="20.100000000000001" customHeight="1">
      <c r="C1467" s="19">
        <v>69051001</v>
      </c>
      <c r="D1467" s="242" t="s">
        <v>391</v>
      </c>
      <c r="E1467" s="243">
        <v>1</v>
      </c>
      <c r="F1467" s="243">
        <v>61011101</v>
      </c>
      <c r="G1467" s="244">
        <v>0</v>
      </c>
      <c r="H1467" s="244">
        <v>0</v>
      </c>
      <c r="I1467" s="243">
        <v>1</v>
      </c>
      <c r="J1467" s="243">
        <v>0</v>
      </c>
      <c r="K1467" s="244">
        <v>0</v>
      </c>
      <c r="L1467" s="244">
        <v>0</v>
      </c>
      <c r="M1467" s="244" t="s">
        <v>1953</v>
      </c>
      <c r="N1467" s="244">
        <v>3</v>
      </c>
      <c r="O1467" s="244">
        <v>0</v>
      </c>
      <c r="P1467" s="244">
        <v>0</v>
      </c>
      <c r="Q1467" s="244">
        <v>0</v>
      </c>
      <c r="R1467" s="11">
        <v>0</v>
      </c>
      <c r="S1467" s="244">
        <v>0</v>
      </c>
      <c r="T1467" s="16">
        <v>1</v>
      </c>
      <c r="U1467" s="244">
        <v>0</v>
      </c>
      <c r="V1467" s="244">
        <v>0</v>
      </c>
      <c r="W1467" s="244">
        <v>0</v>
      </c>
      <c r="X1467" s="244">
        <v>0</v>
      </c>
      <c r="Y1467" s="244">
        <v>0</v>
      </c>
      <c r="Z1467" s="244">
        <v>0</v>
      </c>
      <c r="AA1467" s="244">
        <v>0</v>
      </c>
      <c r="AB1467" s="243">
        <v>0</v>
      </c>
      <c r="AC1467" s="244">
        <v>0</v>
      </c>
      <c r="AD1467" s="244">
        <v>0</v>
      </c>
      <c r="AE1467" s="244">
        <v>0</v>
      </c>
      <c r="AF1467" s="244">
        <v>0</v>
      </c>
      <c r="AG1467" s="244">
        <v>0</v>
      </c>
      <c r="AH1467" s="244">
        <v>0</v>
      </c>
      <c r="AI1467" s="11">
        <v>0</v>
      </c>
      <c r="AJ1467" s="244">
        <v>0</v>
      </c>
      <c r="AK1467" s="244">
        <v>0</v>
      </c>
      <c r="AL1467" s="244">
        <v>0</v>
      </c>
      <c r="AM1467" s="244">
        <v>0</v>
      </c>
      <c r="AN1467" s="244">
        <v>0</v>
      </c>
      <c r="AO1467" s="244">
        <v>0</v>
      </c>
      <c r="AP1467" s="244">
        <v>0</v>
      </c>
      <c r="AQ1467" s="244">
        <v>0</v>
      </c>
      <c r="AR1467" s="249">
        <v>0</v>
      </c>
      <c r="AS1467" s="244">
        <v>0</v>
      </c>
      <c r="AT1467" s="242">
        <v>0</v>
      </c>
      <c r="AU1467" s="244">
        <v>0</v>
      </c>
      <c r="AV1467" s="244">
        <v>0</v>
      </c>
      <c r="AW1467" s="244">
        <v>0</v>
      </c>
      <c r="AX1467" s="12" t="s">
        <v>164</v>
      </c>
      <c r="AY1467" s="244">
        <v>0</v>
      </c>
      <c r="AZ1467" s="252">
        <v>0</v>
      </c>
      <c r="BA1467" s="18">
        <v>1</v>
      </c>
      <c r="BB1467" s="242" t="s">
        <v>1954</v>
      </c>
      <c r="BC1467" s="244">
        <v>0</v>
      </c>
      <c r="BD1467" s="253">
        <v>0</v>
      </c>
      <c r="BE1467" s="11">
        <v>0</v>
      </c>
      <c r="BF1467" s="244">
        <v>0</v>
      </c>
      <c r="BG1467" s="244">
        <v>0</v>
      </c>
      <c r="BH1467" s="244">
        <v>0</v>
      </c>
      <c r="BI1467" s="14">
        <v>0</v>
      </c>
      <c r="BJ1467" s="11">
        <v>0</v>
      </c>
      <c r="BK1467" s="11">
        <v>0</v>
      </c>
      <c r="BL1467" s="11">
        <v>0</v>
      </c>
      <c r="BM1467" s="11">
        <v>0</v>
      </c>
      <c r="BN1467" s="11">
        <v>0</v>
      </c>
      <c r="BO1467" s="11">
        <v>0</v>
      </c>
      <c r="BP1467" s="11">
        <v>0</v>
      </c>
      <c r="BQ1467" s="46">
        <v>0</v>
      </c>
    </row>
    <row r="1468" spans="3:69" ht="20.100000000000001" customHeight="1">
      <c r="C1468" s="19">
        <v>69051002</v>
      </c>
      <c r="D1468" s="242" t="s">
        <v>351</v>
      </c>
      <c r="E1468" s="243">
        <v>1</v>
      </c>
      <c r="F1468" s="243">
        <v>61011201</v>
      </c>
      <c r="G1468" s="244">
        <v>0</v>
      </c>
      <c r="H1468" s="244">
        <v>0</v>
      </c>
      <c r="I1468" s="243">
        <v>1</v>
      </c>
      <c r="J1468" s="243">
        <v>0</v>
      </c>
      <c r="K1468" s="244">
        <v>0</v>
      </c>
      <c r="L1468" s="244">
        <v>0</v>
      </c>
      <c r="M1468" s="244" t="s">
        <v>1955</v>
      </c>
      <c r="N1468" s="244">
        <v>3</v>
      </c>
      <c r="O1468" s="244">
        <v>0</v>
      </c>
      <c r="P1468" s="244">
        <v>0</v>
      </c>
      <c r="Q1468" s="244">
        <v>0</v>
      </c>
      <c r="R1468" s="11">
        <v>0</v>
      </c>
      <c r="S1468" s="244">
        <v>0</v>
      </c>
      <c r="T1468" s="16">
        <v>1</v>
      </c>
      <c r="U1468" s="244">
        <v>0</v>
      </c>
      <c r="V1468" s="244">
        <v>0</v>
      </c>
      <c r="W1468" s="244">
        <v>0</v>
      </c>
      <c r="X1468" s="244">
        <v>0</v>
      </c>
      <c r="Y1468" s="244">
        <v>0</v>
      </c>
      <c r="Z1468" s="244">
        <v>0</v>
      </c>
      <c r="AA1468" s="244">
        <v>0</v>
      </c>
      <c r="AB1468" s="243">
        <v>0</v>
      </c>
      <c r="AC1468" s="244">
        <v>0</v>
      </c>
      <c r="AD1468" s="244">
        <v>0</v>
      </c>
      <c r="AE1468" s="244">
        <v>0</v>
      </c>
      <c r="AF1468" s="244">
        <v>0</v>
      </c>
      <c r="AG1468" s="244">
        <v>0</v>
      </c>
      <c r="AH1468" s="244">
        <v>0</v>
      </c>
      <c r="AI1468" s="11">
        <v>0</v>
      </c>
      <c r="AJ1468" s="244">
        <v>0</v>
      </c>
      <c r="AK1468" s="244">
        <v>0</v>
      </c>
      <c r="AL1468" s="244">
        <v>0</v>
      </c>
      <c r="AM1468" s="244">
        <v>0</v>
      </c>
      <c r="AN1468" s="244">
        <v>0</v>
      </c>
      <c r="AO1468" s="244">
        <v>0</v>
      </c>
      <c r="AP1468" s="244">
        <v>0</v>
      </c>
      <c r="AQ1468" s="244">
        <v>0</v>
      </c>
      <c r="AR1468" s="249">
        <v>0</v>
      </c>
      <c r="AS1468" s="244">
        <v>0</v>
      </c>
      <c r="AT1468" s="242">
        <v>0</v>
      </c>
      <c r="AU1468" s="244">
        <v>0</v>
      </c>
      <c r="AV1468" s="244">
        <v>0</v>
      </c>
      <c r="AW1468" s="244">
        <v>0</v>
      </c>
      <c r="AX1468" s="12" t="s">
        <v>164</v>
      </c>
      <c r="AY1468" s="244">
        <v>0</v>
      </c>
      <c r="AZ1468" s="252">
        <v>0</v>
      </c>
      <c r="BA1468" s="18">
        <v>1</v>
      </c>
      <c r="BB1468" s="242" t="s">
        <v>1956</v>
      </c>
      <c r="BC1468" s="244">
        <v>0</v>
      </c>
      <c r="BD1468" s="253">
        <v>0</v>
      </c>
      <c r="BE1468" s="11">
        <v>0</v>
      </c>
      <c r="BF1468" s="244">
        <v>0</v>
      </c>
      <c r="BG1468" s="244">
        <v>0</v>
      </c>
      <c r="BH1468" s="244">
        <v>0</v>
      </c>
      <c r="BI1468" s="14">
        <v>0</v>
      </c>
      <c r="BJ1468" s="11">
        <v>0</v>
      </c>
      <c r="BK1468" s="11">
        <v>0</v>
      </c>
      <c r="BL1468" s="11">
        <v>0</v>
      </c>
      <c r="BM1468" s="11">
        <v>0</v>
      </c>
      <c r="BN1468" s="11">
        <v>0</v>
      </c>
      <c r="BO1468" s="11">
        <v>0</v>
      </c>
      <c r="BP1468" s="11">
        <v>0</v>
      </c>
      <c r="BQ1468" s="46">
        <v>0</v>
      </c>
    </row>
    <row r="1469" spans="3:69" ht="20.100000000000001" customHeight="1">
      <c r="C1469" s="19">
        <v>69051003</v>
      </c>
      <c r="D1469" s="242" t="s">
        <v>860</v>
      </c>
      <c r="E1469" s="243">
        <v>1</v>
      </c>
      <c r="F1469" s="243">
        <v>61011301</v>
      </c>
      <c r="G1469" s="244">
        <v>0</v>
      </c>
      <c r="H1469" s="244">
        <v>0</v>
      </c>
      <c r="I1469" s="243">
        <v>1</v>
      </c>
      <c r="J1469" s="243">
        <v>0</v>
      </c>
      <c r="K1469" s="244">
        <v>0</v>
      </c>
      <c r="L1469" s="244">
        <v>0</v>
      </c>
      <c r="M1469" s="244" t="s">
        <v>1957</v>
      </c>
      <c r="N1469" s="244">
        <v>3</v>
      </c>
      <c r="O1469" s="244">
        <v>0</v>
      </c>
      <c r="P1469" s="244">
        <v>0</v>
      </c>
      <c r="Q1469" s="244">
        <v>0</v>
      </c>
      <c r="R1469" s="11">
        <v>0</v>
      </c>
      <c r="S1469" s="244">
        <v>0</v>
      </c>
      <c r="T1469" s="16">
        <v>1</v>
      </c>
      <c r="U1469" s="244">
        <v>0</v>
      </c>
      <c r="V1469" s="244">
        <v>0</v>
      </c>
      <c r="W1469" s="244">
        <v>0</v>
      </c>
      <c r="X1469" s="244">
        <v>0</v>
      </c>
      <c r="Y1469" s="244">
        <v>0</v>
      </c>
      <c r="Z1469" s="244">
        <v>0</v>
      </c>
      <c r="AA1469" s="244">
        <v>0</v>
      </c>
      <c r="AB1469" s="243">
        <v>0</v>
      </c>
      <c r="AC1469" s="244">
        <v>0</v>
      </c>
      <c r="AD1469" s="244">
        <v>0</v>
      </c>
      <c r="AE1469" s="244">
        <v>0</v>
      </c>
      <c r="AF1469" s="244">
        <v>0</v>
      </c>
      <c r="AG1469" s="244">
        <v>0</v>
      </c>
      <c r="AH1469" s="244">
        <v>0</v>
      </c>
      <c r="AI1469" s="11">
        <v>0</v>
      </c>
      <c r="AJ1469" s="244">
        <v>0</v>
      </c>
      <c r="AK1469" s="244">
        <v>0</v>
      </c>
      <c r="AL1469" s="244">
        <v>0</v>
      </c>
      <c r="AM1469" s="244">
        <v>0</v>
      </c>
      <c r="AN1469" s="244">
        <v>0</v>
      </c>
      <c r="AO1469" s="244">
        <v>0</v>
      </c>
      <c r="AP1469" s="244">
        <v>0</v>
      </c>
      <c r="AQ1469" s="244">
        <v>0</v>
      </c>
      <c r="AR1469" s="249">
        <v>0</v>
      </c>
      <c r="AS1469" s="244">
        <v>0</v>
      </c>
      <c r="AT1469" s="242">
        <v>0</v>
      </c>
      <c r="AU1469" s="244">
        <v>0</v>
      </c>
      <c r="AV1469" s="244">
        <v>0</v>
      </c>
      <c r="AW1469" s="244">
        <v>0</v>
      </c>
      <c r="AX1469" s="12" t="s">
        <v>164</v>
      </c>
      <c r="AY1469" s="244">
        <v>0</v>
      </c>
      <c r="AZ1469" s="252">
        <v>0</v>
      </c>
      <c r="BA1469" s="18">
        <v>1</v>
      </c>
      <c r="BB1469" s="242" t="s">
        <v>1958</v>
      </c>
      <c r="BC1469" s="244">
        <v>0</v>
      </c>
      <c r="BD1469" s="253">
        <v>0</v>
      </c>
      <c r="BE1469" s="11">
        <v>0</v>
      </c>
      <c r="BF1469" s="244">
        <v>0</v>
      </c>
      <c r="BG1469" s="244">
        <v>0</v>
      </c>
      <c r="BH1469" s="244">
        <v>0</v>
      </c>
      <c r="BI1469" s="14">
        <v>0</v>
      </c>
      <c r="BJ1469" s="11">
        <v>0</v>
      </c>
      <c r="BK1469" s="11">
        <v>0</v>
      </c>
      <c r="BL1469" s="11">
        <v>0</v>
      </c>
      <c r="BM1469" s="11">
        <v>0</v>
      </c>
      <c r="BN1469" s="11">
        <v>0</v>
      </c>
      <c r="BO1469" s="11">
        <v>0</v>
      </c>
      <c r="BP1469" s="11">
        <v>0</v>
      </c>
      <c r="BQ1469" s="46">
        <v>0</v>
      </c>
    </row>
    <row r="1470" spans="3:69" ht="20.100000000000001" customHeight="1">
      <c r="C1470" s="19">
        <v>69051011</v>
      </c>
      <c r="D1470" s="242" t="s">
        <v>1959</v>
      </c>
      <c r="E1470" s="243">
        <v>1</v>
      </c>
      <c r="F1470" s="243">
        <v>61021401</v>
      </c>
      <c r="G1470" s="244">
        <v>0</v>
      </c>
      <c r="H1470" s="244">
        <v>0</v>
      </c>
      <c r="I1470" s="243">
        <v>1</v>
      </c>
      <c r="J1470" s="243">
        <v>0</v>
      </c>
      <c r="K1470" s="244">
        <v>0</v>
      </c>
      <c r="L1470" s="244">
        <v>0</v>
      </c>
      <c r="M1470" s="244" t="s">
        <v>1751</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2">
        <v>0</v>
      </c>
      <c r="AU1470" s="244">
        <v>0</v>
      </c>
      <c r="AV1470" s="244">
        <v>0</v>
      </c>
      <c r="AW1470" s="244">
        <v>0</v>
      </c>
      <c r="AX1470" s="12" t="s">
        <v>164</v>
      </c>
      <c r="AY1470" s="244">
        <v>0</v>
      </c>
      <c r="AZ1470" s="252">
        <v>0</v>
      </c>
      <c r="BA1470" s="18">
        <v>1</v>
      </c>
      <c r="BB1470" s="242" t="s">
        <v>1750</v>
      </c>
      <c r="BC1470" s="244">
        <v>0</v>
      </c>
      <c r="BD1470" s="253">
        <v>0</v>
      </c>
      <c r="BE1470" s="11">
        <v>0</v>
      </c>
      <c r="BF1470" s="244">
        <v>0</v>
      </c>
      <c r="BG1470" s="244">
        <v>0</v>
      </c>
      <c r="BH1470" s="244">
        <v>0</v>
      </c>
      <c r="BI1470" s="14">
        <v>0</v>
      </c>
      <c r="BJ1470" s="11">
        <v>0</v>
      </c>
      <c r="BK1470" s="11">
        <v>0</v>
      </c>
      <c r="BL1470" s="11">
        <v>0</v>
      </c>
      <c r="BM1470" s="11">
        <v>0</v>
      </c>
      <c r="BN1470" s="11">
        <v>0</v>
      </c>
      <c r="BO1470" s="11">
        <v>0</v>
      </c>
      <c r="BP1470" s="11">
        <v>0</v>
      </c>
      <c r="BQ1470" s="46">
        <v>0</v>
      </c>
    </row>
    <row r="1471" spans="3:69" ht="20.100000000000001" customHeight="1">
      <c r="C1471" s="19">
        <v>69051012</v>
      </c>
      <c r="D1471" s="242" t="s">
        <v>1960</v>
      </c>
      <c r="E1471" s="243">
        <v>1</v>
      </c>
      <c r="F1471" s="243">
        <v>61021201</v>
      </c>
      <c r="G1471" s="244">
        <v>0</v>
      </c>
      <c r="H1471" s="244">
        <v>0</v>
      </c>
      <c r="I1471" s="243">
        <v>1</v>
      </c>
      <c r="J1471" s="243">
        <v>0</v>
      </c>
      <c r="K1471" s="244">
        <v>0</v>
      </c>
      <c r="L1471" s="244">
        <v>0</v>
      </c>
      <c r="M1471" s="244" t="s">
        <v>1753</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2">
        <v>0</v>
      </c>
      <c r="AU1471" s="244">
        <v>0</v>
      </c>
      <c r="AV1471" s="244">
        <v>0</v>
      </c>
      <c r="AW1471" s="244">
        <v>0</v>
      </c>
      <c r="AX1471" s="12" t="s">
        <v>164</v>
      </c>
      <c r="AY1471" s="244">
        <v>0</v>
      </c>
      <c r="AZ1471" s="252">
        <v>0</v>
      </c>
      <c r="BA1471" s="18">
        <v>1</v>
      </c>
      <c r="BB1471" s="242" t="s">
        <v>1752</v>
      </c>
      <c r="BC1471" s="244">
        <v>0</v>
      </c>
      <c r="BD1471" s="253">
        <v>0</v>
      </c>
      <c r="BE1471" s="11">
        <v>0</v>
      </c>
      <c r="BF1471" s="244">
        <v>0</v>
      </c>
      <c r="BG1471" s="244">
        <v>0</v>
      </c>
      <c r="BH1471" s="244">
        <v>0</v>
      </c>
      <c r="BI1471" s="14">
        <v>0</v>
      </c>
      <c r="BJ1471" s="11">
        <v>0</v>
      </c>
      <c r="BK1471" s="11">
        <v>0</v>
      </c>
      <c r="BL1471" s="11">
        <v>0</v>
      </c>
      <c r="BM1471" s="11">
        <v>0</v>
      </c>
      <c r="BN1471" s="11">
        <v>0</v>
      </c>
      <c r="BO1471" s="11">
        <v>0</v>
      </c>
      <c r="BP1471" s="11">
        <v>0</v>
      </c>
      <c r="BQ1471" s="46">
        <v>0</v>
      </c>
    </row>
    <row r="1472" spans="3:69" ht="20.100000000000001" customHeight="1">
      <c r="C1472" s="19">
        <v>69051013</v>
      </c>
      <c r="D1472" s="242" t="s">
        <v>1961</v>
      </c>
      <c r="E1472" s="243">
        <v>1</v>
      </c>
      <c r="F1472" s="243">
        <v>61021301</v>
      </c>
      <c r="G1472" s="244">
        <v>0</v>
      </c>
      <c r="H1472" s="244">
        <v>0</v>
      </c>
      <c r="I1472" s="243">
        <v>1</v>
      </c>
      <c r="J1472" s="243">
        <v>0</v>
      </c>
      <c r="K1472" s="244">
        <v>0</v>
      </c>
      <c r="L1472" s="244">
        <v>0</v>
      </c>
      <c r="M1472" s="244" t="s">
        <v>1755</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2">
        <v>0</v>
      </c>
      <c r="AU1472" s="244">
        <v>0</v>
      </c>
      <c r="AV1472" s="244">
        <v>0</v>
      </c>
      <c r="AW1472" s="244">
        <v>0</v>
      </c>
      <c r="AX1472" s="12" t="s">
        <v>164</v>
      </c>
      <c r="AY1472" s="244">
        <v>0</v>
      </c>
      <c r="AZ1472" s="252">
        <v>0</v>
      </c>
      <c r="BA1472" s="18">
        <v>1</v>
      </c>
      <c r="BB1472" s="242" t="s">
        <v>1754</v>
      </c>
      <c r="BC1472" s="244">
        <v>0</v>
      </c>
      <c r="BD1472" s="253">
        <v>0</v>
      </c>
      <c r="BE1472" s="11">
        <v>0</v>
      </c>
      <c r="BF1472" s="244">
        <v>0</v>
      </c>
      <c r="BG1472" s="244">
        <v>0</v>
      </c>
      <c r="BH1472" s="244">
        <v>0</v>
      </c>
      <c r="BI1472" s="14">
        <v>0</v>
      </c>
      <c r="BJ1472" s="11">
        <v>0</v>
      </c>
      <c r="BK1472" s="11">
        <v>0</v>
      </c>
      <c r="BL1472" s="11">
        <v>0</v>
      </c>
      <c r="BM1472" s="11">
        <v>0</v>
      </c>
      <c r="BN1472" s="11">
        <v>0</v>
      </c>
      <c r="BO1472" s="11">
        <v>0</v>
      </c>
      <c r="BP1472" s="11">
        <v>0</v>
      </c>
      <c r="BQ1472" s="46">
        <v>0</v>
      </c>
    </row>
    <row r="1473" spans="3:69" ht="20.100000000000001" customHeight="1">
      <c r="C1473" s="19">
        <v>69051014</v>
      </c>
      <c r="D1473" s="242" t="s">
        <v>1962</v>
      </c>
      <c r="E1473" s="243">
        <v>1</v>
      </c>
      <c r="F1473" s="243">
        <v>61021402</v>
      </c>
      <c r="G1473" s="244">
        <v>0</v>
      </c>
      <c r="H1473" s="244">
        <v>0</v>
      </c>
      <c r="I1473" s="243">
        <v>1</v>
      </c>
      <c r="J1473" s="243">
        <v>0</v>
      </c>
      <c r="K1473" s="244">
        <v>0</v>
      </c>
      <c r="L1473" s="244">
        <v>0</v>
      </c>
      <c r="M1473" s="244" t="s">
        <v>1757</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2">
        <v>0</v>
      </c>
      <c r="AU1473" s="244">
        <v>0</v>
      </c>
      <c r="AV1473" s="244">
        <v>0</v>
      </c>
      <c r="AW1473" s="244">
        <v>0</v>
      </c>
      <c r="AX1473" s="12" t="s">
        <v>164</v>
      </c>
      <c r="AY1473" s="244">
        <v>0</v>
      </c>
      <c r="AZ1473" s="252">
        <v>0</v>
      </c>
      <c r="BA1473" s="18">
        <v>1</v>
      </c>
      <c r="BB1473" s="242" t="s">
        <v>1756</v>
      </c>
      <c r="BC1473" s="244">
        <v>0</v>
      </c>
      <c r="BD1473" s="253">
        <v>0</v>
      </c>
      <c r="BE1473" s="11">
        <v>0</v>
      </c>
      <c r="BF1473" s="244">
        <v>0</v>
      </c>
      <c r="BG1473" s="244">
        <v>0</v>
      </c>
      <c r="BH1473" s="244">
        <v>0</v>
      </c>
      <c r="BI1473" s="14">
        <v>0</v>
      </c>
      <c r="BJ1473" s="11">
        <v>0</v>
      </c>
      <c r="BK1473" s="11">
        <v>0</v>
      </c>
      <c r="BL1473" s="11">
        <v>0</v>
      </c>
      <c r="BM1473" s="11">
        <v>0</v>
      </c>
      <c r="BN1473" s="11">
        <v>0</v>
      </c>
      <c r="BO1473" s="11">
        <v>0</v>
      </c>
      <c r="BP1473" s="11">
        <v>0</v>
      </c>
      <c r="BQ1473" s="46">
        <v>0</v>
      </c>
    </row>
    <row r="1474" spans="3:69" ht="20.100000000000001" customHeight="1">
      <c r="C1474" s="19">
        <v>69051021</v>
      </c>
      <c r="D1474" s="242" t="s">
        <v>1963</v>
      </c>
      <c r="E1474" s="243">
        <v>1</v>
      </c>
      <c r="F1474" s="243">
        <v>61022101</v>
      </c>
      <c r="G1474" s="244">
        <v>0</v>
      </c>
      <c r="H1474" s="244">
        <v>0</v>
      </c>
      <c r="I1474" s="243">
        <v>1</v>
      </c>
      <c r="J1474" s="243">
        <v>0</v>
      </c>
      <c r="K1474" s="244">
        <v>0</v>
      </c>
      <c r="L1474" s="244">
        <v>0</v>
      </c>
      <c r="M1474" s="244" t="s">
        <v>1759</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2">
        <v>0</v>
      </c>
      <c r="AU1474" s="244">
        <v>0</v>
      </c>
      <c r="AV1474" s="244">
        <v>0</v>
      </c>
      <c r="AW1474" s="244">
        <v>0</v>
      </c>
      <c r="AX1474" s="12" t="s">
        <v>164</v>
      </c>
      <c r="AY1474" s="244">
        <v>0</v>
      </c>
      <c r="AZ1474" s="252">
        <v>0</v>
      </c>
      <c r="BA1474" s="18">
        <v>1</v>
      </c>
      <c r="BB1474" s="242" t="s">
        <v>1758</v>
      </c>
      <c r="BC1474" s="244">
        <v>0</v>
      </c>
      <c r="BD1474" s="253">
        <v>0</v>
      </c>
      <c r="BE1474" s="11">
        <v>0</v>
      </c>
      <c r="BF1474" s="244">
        <v>0</v>
      </c>
      <c r="BG1474" s="244">
        <v>0</v>
      </c>
      <c r="BH1474" s="244">
        <v>0</v>
      </c>
      <c r="BI1474" s="14">
        <v>0</v>
      </c>
      <c r="BJ1474" s="11">
        <v>0</v>
      </c>
      <c r="BK1474" s="11">
        <v>0</v>
      </c>
      <c r="BL1474" s="11">
        <v>0</v>
      </c>
      <c r="BM1474" s="11">
        <v>0</v>
      </c>
      <c r="BN1474" s="11">
        <v>0</v>
      </c>
      <c r="BO1474" s="11">
        <v>0</v>
      </c>
      <c r="BP1474" s="11">
        <v>0</v>
      </c>
      <c r="BQ1474" s="46">
        <v>0</v>
      </c>
    </row>
    <row r="1475" spans="3:69" ht="20.100000000000001" customHeight="1">
      <c r="C1475" s="19">
        <v>69051022</v>
      </c>
      <c r="D1475" s="242" t="s">
        <v>1964</v>
      </c>
      <c r="E1475" s="243">
        <v>1</v>
      </c>
      <c r="F1475" s="243">
        <v>61022201</v>
      </c>
      <c r="G1475" s="244">
        <v>0</v>
      </c>
      <c r="H1475" s="244">
        <v>0</v>
      </c>
      <c r="I1475" s="243">
        <v>1</v>
      </c>
      <c r="J1475" s="243">
        <v>0</v>
      </c>
      <c r="K1475" s="244">
        <v>0</v>
      </c>
      <c r="L1475" s="244">
        <v>0</v>
      </c>
      <c r="M1475" s="244" t="s">
        <v>1761</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2">
        <v>0</v>
      </c>
      <c r="AU1475" s="244">
        <v>0</v>
      </c>
      <c r="AV1475" s="244">
        <v>0</v>
      </c>
      <c r="AW1475" s="244">
        <v>0</v>
      </c>
      <c r="AX1475" s="12" t="s">
        <v>164</v>
      </c>
      <c r="AY1475" s="244">
        <v>0</v>
      </c>
      <c r="AZ1475" s="252">
        <v>0</v>
      </c>
      <c r="BA1475" s="18">
        <v>1</v>
      </c>
      <c r="BB1475" s="242" t="s">
        <v>1760</v>
      </c>
      <c r="BC1475" s="244">
        <v>0</v>
      </c>
      <c r="BD1475" s="253">
        <v>0</v>
      </c>
      <c r="BE1475" s="11">
        <v>0</v>
      </c>
      <c r="BF1475" s="244">
        <v>0</v>
      </c>
      <c r="BG1475" s="244">
        <v>0</v>
      </c>
      <c r="BH1475" s="244">
        <v>0</v>
      </c>
      <c r="BI1475" s="14">
        <v>0</v>
      </c>
      <c r="BJ1475" s="11">
        <v>0</v>
      </c>
      <c r="BK1475" s="11">
        <v>0</v>
      </c>
      <c r="BL1475" s="11">
        <v>0</v>
      </c>
      <c r="BM1475" s="11">
        <v>0</v>
      </c>
      <c r="BN1475" s="11">
        <v>0</v>
      </c>
      <c r="BO1475" s="11">
        <v>0</v>
      </c>
      <c r="BP1475" s="11">
        <v>0</v>
      </c>
      <c r="BQ1475" s="46">
        <v>0</v>
      </c>
    </row>
    <row r="1476" spans="3:69" ht="20.100000000000001" customHeight="1">
      <c r="C1476" s="19">
        <v>69051023</v>
      </c>
      <c r="D1476" s="242" t="s">
        <v>1965</v>
      </c>
      <c r="E1476" s="243">
        <v>1</v>
      </c>
      <c r="F1476" s="243">
        <v>61022301</v>
      </c>
      <c r="G1476" s="244">
        <v>0</v>
      </c>
      <c r="H1476" s="244">
        <v>0</v>
      </c>
      <c r="I1476" s="243">
        <v>1</v>
      </c>
      <c r="J1476" s="243">
        <v>0</v>
      </c>
      <c r="K1476" s="244">
        <v>0</v>
      </c>
      <c r="L1476" s="244">
        <v>0</v>
      </c>
      <c r="M1476" s="244" t="s">
        <v>1763</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2">
        <v>0</v>
      </c>
      <c r="AU1476" s="244">
        <v>0</v>
      </c>
      <c r="AV1476" s="244">
        <v>0</v>
      </c>
      <c r="AW1476" s="244">
        <v>0</v>
      </c>
      <c r="AX1476" s="12" t="s">
        <v>164</v>
      </c>
      <c r="AY1476" s="244">
        <v>0</v>
      </c>
      <c r="AZ1476" s="252">
        <v>0</v>
      </c>
      <c r="BA1476" s="18">
        <v>1</v>
      </c>
      <c r="BB1476" s="242" t="s">
        <v>1762</v>
      </c>
      <c r="BC1476" s="244">
        <v>0</v>
      </c>
      <c r="BD1476" s="253">
        <v>0</v>
      </c>
      <c r="BE1476" s="11">
        <v>0</v>
      </c>
      <c r="BF1476" s="244">
        <v>0</v>
      </c>
      <c r="BG1476" s="244">
        <v>0</v>
      </c>
      <c r="BH1476" s="244">
        <v>0</v>
      </c>
      <c r="BI1476" s="14">
        <v>0</v>
      </c>
      <c r="BJ1476" s="11">
        <v>0</v>
      </c>
      <c r="BK1476" s="11">
        <v>0</v>
      </c>
      <c r="BL1476" s="11">
        <v>0</v>
      </c>
      <c r="BM1476" s="11">
        <v>0</v>
      </c>
      <c r="BN1476" s="11">
        <v>0</v>
      </c>
      <c r="BO1476" s="11">
        <v>0</v>
      </c>
      <c r="BP1476" s="11">
        <v>0</v>
      </c>
      <c r="BQ1476" s="46">
        <v>0</v>
      </c>
    </row>
    <row r="1477" spans="3:69" ht="20.100000000000001" customHeight="1">
      <c r="C1477" s="19">
        <v>69051024</v>
      </c>
      <c r="D1477" s="242" t="s">
        <v>1966</v>
      </c>
      <c r="E1477" s="243">
        <v>1</v>
      </c>
      <c r="F1477" s="243">
        <v>61022401</v>
      </c>
      <c r="G1477" s="244">
        <v>0</v>
      </c>
      <c r="H1477" s="244">
        <v>0</v>
      </c>
      <c r="I1477" s="243">
        <v>1</v>
      </c>
      <c r="J1477" s="243">
        <v>0</v>
      </c>
      <c r="K1477" s="244">
        <v>0</v>
      </c>
      <c r="L1477" s="244">
        <v>0</v>
      </c>
      <c r="M1477" s="244" t="s">
        <v>1765</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2">
        <v>0</v>
      </c>
      <c r="AU1477" s="244">
        <v>0</v>
      </c>
      <c r="AV1477" s="244">
        <v>0</v>
      </c>
      <c r="AW1477" s="244">
        <v>0</v>
      </c>
      <c r="AX1477" s="12" t="s">
        <v>164</v>
      </c>
      <c r="AY1477" s="244">
        <v>0</v>
      </c>
      <c r="AZ1477" s="252">
        <v>0</v>
      </c>
      <c r="BA1477" s="18">
        <v>1</v>
      </c>
      <c r="BB1477" s="242" t="s">
        <v>1764</v>
      </c>
      <c r="BC1477" s="244">
        <v>0</v>
      </c>
      <c r="BD1477" s="253">
        <v>0</v>
      </c>
      <c r="BE1477" s="11">
        <v>0</v>
      </c>
      <c r="BF1477" s="244">
        <v>0</v>
      </c>
      <c r="BG1477" s="244">
        <v>0</v>
      </c>
      <c r="BH1477" s="244">
        <v>0</v>
      </c>
      <c r="BI1477" s="14">
        <v>0</v>
      </c>
      <c r="BJ1477" s="11">
        <v>0</v>
      </c>
      <c r="BK1477" s="11">
        <v>0</v>
      </c>
      <c r="BL1477" s="11">
        <v>0</v>
      </c>
      <c r="BM1477" s="11">
        <v>0</v>
      </c>
      <c r="BN1477" s="11">
        <v>0</v>
      </c>
      <c r="BO1477" s="11">
        <v>0</v>
      </c>
      <c r="BP1477" s="11">
        <v>0</v>
      </c>
      <c r="BQ1477" s="46">
        <v>0</v>
      </c>
    </row>
    <row r="1478" spans="3:69" ht="20.100000000000001" customHeight="1">
      <c r="C1478" s="19">
        <v>69051031</v>
      </c>
      <c r="D1478" s="242" t="s">
        <v>1967</v>
      </c>
      <c r="E1478" s="243">
        <v>1</v>
      </c>
      <c r="F1478" s="243">
        <v>61023101</v>
      </c>
      <c r="G1478" s="244">
        <v>0</v>
      </c>
      <c r="H1478" s="244">
        <v>0</v>
      </c>
      <c r="I1478" s="243">
        <v>1</v>
      </c>
      <c r="J1478" s="243">
        <v>0</v>
      </c>
      <c r="K1478" s="244">
        <v>0</v>
      </c>
      <c r="L1478" s="244">
        <v>0</v>
      </c>
      <c r="M1478" s="244" t="s">
        <v>1767</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2">
        <v>0</v>
      </c>
      <c r="AU1478" s="244">
        <v>0</v>
      </c>
      <c r="AV1478" s="244">
        <v>0</v>
      </c>
      <c r="AW1478" s="244">
        <v>0</v>
      </c>
      <c r="AX1478" s="12" t="s">
        <v>164</v>
      </c>
      <c r="AY1478" s="244">
        <v>0</v>
      </c>
      <c r="AZ1478" s="252">
        <v>0</v>
      </c>
      <c r="BA1478" s="18">
        <v>1</v>
      </c>
      <c r="BB1478" s="242" t="s">
        <v>1766</v>
      </c>
      <c r="BC1478" s="244">
        <v>0</v>
      </c>
      <c r="BD1478" s="253">
        <v>0</v>
      </c>
      <c r="BE1478" s="11">
        <v>0</v>
      </c>
      <c r="BF1478" s="244">
        <v>0</v>
      </c>
      <c r="BG1478" s="244">
        <v>0</v>
      </c>
      <c r="BH1478" s="244">
        <v>0</v>
      </c>
      <c r="BI1478" s="14">
        <v>0</v>
      </c>
      <c r="BJ1478" s="11">
        <v>0</v>
      </c>
      <c r="BK1478" s="11">
        <v>0</v>
      </c>
      <c r="BL1478" s="11">
        <v>0</v>
      </c>
      <c r="BM1478" s="11">
        <v>0</v>
      </c>
      <c r="BN1478" s="11">
        <v>0</v>
      </c>
      <c r="BO1478" s="11">
        <v>0</v>
      </c>
      <c r="BP1478" s="11">
        <v>0</v>
      </c>
      <c r="BQ1478" s="46">
        <v>0</v>
      </c>
    </row>
    <row r="1479" spans="3:69" ht="20.100000000000001" customHeight="1">
      <c r="C1479" s="19">
        <v>69051032</v>
      </c>
      <c r="D1479" s="242" t="s">
        <v>1968</v>
      </c>
      <c r="E1479" s="243">
        <v>1</v>
      </c>
      <c r="F1479" s="243">
        <v>61023201</v>
      </c>
      <c r="G1479" s="244">
        <v>0</v>
      </c>
      <c r="H1479" s="244">
        <v>0</v>
      </c>
      <c r="I1479" s="243">
        <v>1</v>
      </c>
      <c r="J1479" s="243">
        <v>0</v>
      </c>
      <c r="K1479" s="244">
        <v>0</v>
      </c>
      <c r="L1479" s="244">
        <v>0</v>
      </c>
      <c r="M1479" s="244" t="s">
        <v>1769</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2">
        <v>0</v>
      </c>
      <c r="AU1479" s="244">
        <v>0</v>
      </c>
      <c r="AV1479" s="244">
        <v>0</v>
      </c>
      <c r="AW1479" s="244">
        <v>0</v>
      </c>
      <c r="AX1479" s="12" t="s">
        <v>164</v>
      </c>
      <c r="AY1479" s="244">
        <v>0</v>
      </c>
      <c r="AZ1479" s="252">
        <v>0</v>
      </c>
      <c r="BA1479" s="18">
        <v>1</v>
      </c>
      <c r="BB1479" s="242" t="s">
        <v>1768</v>
      </c>
      <c r="BC1479" s="244">
        <v>0</v>
      </c>
      <c r="BD1479" s="253">
        <v>0</v>
      </c>
      <c r="BE1479" s="11">
        <v>0</v>
      </c>
      <c r="BF1479" s="244">
        <v>0</v>
      </c>
      <c r="BG1479" s="244">
        <v>0</v>
      </c>
      <c r="BH1479" s="244">
        <v>0</v>
      </c>
      <c r="BI1479" s="14">
        <v>0</v>
      </c>
      <c r="BJ1479" s="11">
        <v>0</v>
      </c>
      <c r="BK1479" s="11">
        <v>0</v>
      </c>
      <c r="BL1479" s="11">
        <v>0</v>
      </c>
      <c r="BM1479" s="11">
        <v>0</v>
      </c>
      <c r="BN1479" s="11">
        <v>0</v>
      </c>
      <c r="BO1479" s="11">
        <v>0</v>
      </c>
      <c r="BP1479" s="11">
        <v>0</v>
      </c>
      <c r="BQ1479" s="46">
        <v>0</v>
      </c>
    </row>
    <row r="1480" spans="3:69" ht="20.100000000000001" customHeight="1">
      <c r="C1480" s="19">
        <v>69051033</v>
      </c>
      <c r="D1480" s="242" t="s">
        <v>1969</v>
      </c>
      <c r="E1480" s="243">
        <v>1</v>
      </c>
      <c r="F1480" s="243">
        <v>61023301</v>
      </c>
      <c r="G1480" s="244">
        <v>0</v>
      </c>
      <c r="H1480" s="244">
        <v>0</v>
      </c>
      <c r="I1480" s="243">
        <v>1</v>
      </c>
      <c r="J1480" s="243">
        <v>0</v>
      </c>
      <c r="K1480" s="244">
        <v>0</v>
      </c>
      <c r="L1480" s="244">
        <v>0</v>
      </c>
      <c r="M1480" s="244" t="s">
        <v>1771</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2">
        <v>0</v>
      </c>
      <c r="AU1480" s="244">
        <v>0</v>
      </c>
      <c r="AV1480" s="244">
        <v>0</v>
      </c>
      <c r="AW1480" s="244">
        <v>0</v>
      </c>
      <c r="AX1480" s="12" t="s">
        <v>164</v>
      </c>
      <c r="AY1480" s="244">
        <v>0</v>
      </c>
      <c r="AZ1480" s="252">
        <v>0</v>
      </c>
      <c r="BA1480" s="18">
        <v>1</v>
      </c>
      <c r="BB1480" s="242" t="s">
        <v>1770</v>
      </c>
      <c r="BC1480" s="244">
        <v>0</v>
      </c>
      <c r="BD1480" s="253">
        <v>0</v>
      </c>
      <c r="BE1480" s="11">
        <v>0</v>
      </c>
      <c r="BF1480" s="244">
        <v>0</v>
      </c>
      <c r="BG1480" s="244">
        <v>0</v>
      </c>
      <c r="BH1480" s="244">
        <v>0</v>
      </c>
      <c r="BI1480" s="14">
        <v>0</v>
      </c>
      <c r="BJ1480" s="11">
        <v>0</v>
      </c>
      <c r="BK1480" s="11">
        <v>0</v>
      </c>
      <c r="BL1480" s="11">
        <v>0</v>
      </c>
      <c r="BM1480" s="11">
        <v>0</v>
      </c>
      <c r="BN1480" s="11">
        <v>0</v>
      </c>
      <c r="BO1480" s="11">
        <v>0</v>
      </c>
      <c r="BP1480" s="11">
        <v>0</v>
      </c>
      <c r="BQ1480" s="46">
        <v>0</v>
      </c>
    </row>
    <row r="1481" spans="3:69" ht="20.100000000000001" customHeight="1">
      <c r="C1481" s="19">
        <v>69051034</v>
      </c>
      <c r="D1481" s="242" t="s">
        <v>1970</v>
      </c>
      <c r="E1481" s="243">
        <v>1</v>
      </c>
      <c r="F1481" s="243">
        <v>61023401</v>
      </c>
      <c r="G1481" s="244">
        <v>0</v>
      </c>
      <c r="H1481" s="244">
        <v>0</v>
      </c>
      <c r="I1481" s="243">
        <v>1</v>
      </c>
      <c r="J1481" s="243">
        <v>0</v>
      </c>
      <c r="K1481" s="244">
        <v>0</v>
      </c>
      <c r="L1481" s="244">
        <v>0</v>
      </c>
      <c r="M1481" s="244" t="s">
        <v>1773</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2">
        <v>0</v>
      </c>
      <c r="AU1481" s="244">
        <v>0</v>
      </c>
      <c r="AV1481" s="244">
        <v>0</v>
      </c>
      <c r="AW1481" s="244">
        <v>0</v>
      </c>
      <c r="AX1481" s="12" t="s">
        <v>164</v>
      </c>
      <c r="AY1481" s="244">
        <v>0</v>
      </c>
      <c r="AZ1481" s="252">
        <v>0</v>
      </c>
      <c r="BA1481" s="18">
        <v>1</v>
      </c>
      <c r="BB1481" s="242" t="s">
        <v>1772</v>
      </c>
      <c r="BC1481" s="244">
        <v>0</v>
      </c>
      <c r="BD1481" s="253">
        <v>0</v>
      </c>
      <c r="BE1481" s="11">
        <v>0</v>
      </c>
      <c r="BF1481" s="244">
        <v>0</v>
      </c>
      <c r="BG1481" s="244">
        <v>0</v>
      </c>
      <c r="BH1481" s="244">
        <v>0</v>
      </c>
      <c r="BI1481" s="14">
        <v>0</v>
      </c>
      <c r="BJ1481" s="11">
        <v>0</v>
      </c>
      <c r="BK1481" s="11">
        <v>0</v>
      </c>
      <c r="BL1481" s="11">
        <v>0</v>
      </c>
      <c r="BM1481" s="11">
        <v>0</v>
      </c>
      <c r="BN1481" s="11">
        <v>0</v>
      </c>
      <c r="BO1481" s="11">
        <v>0</v>
      </c>
      <c r="BP1481" s="11">
        <v>0</v>
      </c>
      <c r="BQ1481" s="46">
        <v>0</v>
      </c>
    </row>
    <row r="1482" spans="3:69" ht="20.100000000000001" customHeight="1">
      <c r="C1482" s="19">
        <v>69052001</v>
      </c>
      <c r="D1482" s="242" t="s">
        <v>1971</v>
      </c>
      <c r="E1482" s="243">
        <v>1</v>
      </c>
      <c r="F1482" s="243">
        <v>62011101</v>
      </c>
      <c r="G1482" s="244">
        <v>0</v>
      </c>
      <c r="H1482" s="244">
        <v>0</v>
      </c>
      <c r="I1482" s="243">
        <v>1</v>
      </c>
      <c r="J1482" s="243">
        <v>0</v>
      </c>
      <c r="K1482" s="244">
        <v>0</v>
      </c>
      <c r="L1482" s="244">
        <v>0</v>
      </c>
      <c r="M1482" s="244" t="s">
        <v>1972</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2">
        <v>0</v>
      </c>
      <c r="AU1482" s="244">
        <v>0</v>
      </c>
      <c r="AV1482" s="244">
        <v>0</v>
      </c>
      <c r="AW1482" s="244">
        <v>0</v>
      </c>
      <c r="AX1482" s="12" t="s">
        <v>164</v>
      </c>
      <c r="AY1482" s="244">
        <v>0</v>
      </c>
      <c r="AZ1482" s="252">
        <v>0</v>
      </c>
      <c r="BA1482" s="18">
        <v>1</v>
      </c>
      <c r="BB1482" s="242" t="s">
        <v>1973</v>
      </c>
      <c r="BC1482" s="244">
        <v>0</v>
      </c>
      <c r="BD1482" s="253">
        <v>0</v>
      </c>
      <c r="BE1482" s="11">
        <v>0</v>
      </c>
      <c r="BF1482" s="244">
        <v>0</v>
      </c>
      <c r="BG1482" s="244">
        <v>0</v>
      </c>
      <c r="BH1482" s="244">
        <v>0</v>
      </c>
      <c r="BI1482" s="14">
        <v>0</v>
      </c>
      <c r="BJ1482" s="11">
        <v>0</v>
      </c>
      <c r="BK1482" s="11">
        <v>0</v>
      </c>
      <c r="BL1482" s="11">
        <v>0</v>
      </c>
      <c r="BM1482" s="11">
        <v>0</v>
      </c>
      <c r="BN1482" s="11">
        <v>0</v>
      </c>
      <c r="BO1482" s="11">
        <v>0</v>
      </c>
      <c r="BP1482" s="11">
        <v>0</v>
      </c>
      <c r="BQ1482" s="46">
        <v>0</v>
      </c>
    </row>
    <row r="1483" spans="3:69" ht="20.100000000000001" customHeight="1">
      <c r="C1483" s="19">
        <v>69052002</v>
      </c>
      <c r="D1483" s="242" t="s">
        <v>1974</v>
      </c>
      <c r="E1483" s="243">
        <v>1</v>
      </c>
      <c r="F1483" s="243">
        <v>62011201</v>
      </c>
      <c r="G1483" s="244">
        <v>0</v>
      </c>
      <c r="H1483" s="244">
        <v>0</v>
      </c>
      <c r="I1483" s="243">
        <v>1</v>
      </c>
      <c r="J1483" s="243">
        <v>0</v>
      </c>
      <c r="K1483" s="244">
        <v>0</v>
      </c>
      <c r="L1483" s="244">
        <v>0</v>
      </c>
      <c r="M1483" s="244" t="s">
        <v>1975</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2">
        <v>0</v>
      </c>
      <c r="AU1483" s="244">
        <v>0</v>
      </c>
      <c r="AV1483" s="244">
        <v>0</v>
      </c>
      <c r="AW1483" s="244">
        <v>0</v>
      </c>
      <c r="AX1483" s="12" t="s">
        <v>164</v>
      </c>
      <c r="AY1483" s="244">
        <v>0</v>
      </c>
      <c r="AZ1483" s="252">
        <v>0</v>
      </c>
      <c r="BA1483" s="18">
        <v>1</v>
      </c>
      <c r="BB1483" s="242" t="s">
        <v>1976</v>
      </c>
      <c r="BC1483" s="244">
        <v>0</v>
      </c>
      <c r="BD1483" s="253">
        <v>0</v>
      </c>
      <c r="BE1483" s="11">
        <v>0</v>
      </c>
      <c r="BF1483" s="244">
        <v>0</v>
      </c>
      <c r="BG1483" s="244">
        <v>0</v>
      </c>
      <c r="BH1483" s="244">
        <v>0</v>
      </c>
      <c r="BI1483" s="14">
        <v>0</v>
      </c>
      <c r="BJ1483" s="11">
        <v>0</v>
      </c>
      <c r="BK1483" s="11">
        <v>0</v>
      </c>
      <c r="BL1483" s="11">
        <v>0</v>
      </c>
      <c r="BM1483" s="11">
        <v>0</v>
      </c>
      <c r="BN1483" s="11">
        <v>0</v>
      </c>
      <c r="BO1483" s="11">
        <v>0</v>
      </c>
      <c r="BP1483" s="11">
        <v>0</v>
      </c>
      <c r="BQ1483" s="46">
        <v>0</v>
      </c>
    </row>
    <row r="1484" spans="3:69" ht="20.100000000000001" customHeight="1">
      <c r="C1484" s="19">
        <v>69052003</v>
      </c>
      <c r="D1484" s="242" t="s">
        <v>1977</v>
      </c>
      <c r="E1484" s="243">
        <v>1</v>
      </c>
      <c r="F1484" s="243">
        <v>62011301</v>
      </c>
      <c r="G1484" s="244">
        <v>0</v>
      </c>
      <c r="H1484" s="244">
        <v>0</v>
      </c>
      <c r="I1484" s="243">
        <v>1</v>
      </c>
      <c r="J1484" s="243">
        <v>0</v>
      </c>
      <c r="K1484" s="244">
        <v>0</v>
      </c>
      <c r="L1484" s="244">
        <v>0</v>
      </c>
      <c r="M1484" s="244" t="s">
        <v>1978</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2">
        <v>0</v>
      </c>
      <c r="AU1484" s="244">
        <v>0</v>
      </c>
      <c r="AV1484" s="244">
        <v>0</v>
      </c>
      <c r="AW1484" s="244">
        <v>0</v>
      </c>
      <c r="AX1484" s="12" t="s">
        <v>164</v>
      </c>
      <c r="AY1484" s="244">
        <v>0</v>
      </c>
      <c r="AZ1484" s="252">
        <v>0</v>
      </c>
      <c r="BA1484" s="18">
        <v>1</v>
      </c>
      <c r="BB1484" s="242" t="s">
        <v>1979</v>
      </c>
      <c r="BC1484" s="244">
        <v>0</v>
      </c>
      <c r="BD1484" s="253">
        <v>0</v>
      </c>
      <c r="BE1484" s="11">
        <v>0</v>
      </c>
      <c r="BF1484" s="244">
        <v>0</v>
      </c>
      <c r="BG1484" s="244">
        <v>0</v>
      </c>
      <c r="BH1484" s="244">
        <v>0</v>
      </c>
      <c r="BI1484" s="14">
        <v>0</v>
      </c>
      <c r="BJ1484" s="11">
        <v>0</v>
      </c>
      <c r="BK1484" s="11">
        <v>0</v>
      </c>
      <c r="BL1484" s="11">
        <v>0</v>
      </c>
      <c r="BM1484" s="11">
        <v>0</v>
      </c>
      <c r="BN1484" s="11">
        <v>0</v>
      </c>
      <c r="BO1484" s="11">
        <v>0</v>
      </c>
      <c r="BP1484" s="11">
        <v>0</v>
      </c>
      <c r="BQ1484" s="46">
        <v>0</v>
      </c>
    </row>
    <row r="1485" spans="3:69" ht="20.100000000000001" customHeight="1">
      <c r="C1485" s="19">
        <v>69052011</v>
      </c>
      <c r="D1485" s="242" t="s">
        <v>1980</v>
      </c>
      <c r="E1485" s="243">
        <v>1</v>
      </c>
      <c r="F1485" s="243">
        <v>61021101</v>
      </c>
      <c r="G1485" s="244">
        <v>0</v>
      </c>
      <c r="H1485" s="244">
        <v>0</v>
      </c>
      <c r="I1485" s="243">
        <v>1</v>
      </c>
      <c r="J1485" s="243">
        <v>0</v>
      </c>
      <c r="K1485" s="244">
        <v>0</v>
      </c>
      <c r="L1485" s="244">
        <v>0</v>
      </c>
      <c r="M1485" s="244" t="s">
        <v>1784</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2">
        <v>0</v>
      </c>
      <c r="AU1485" s="244">
        <v>0</v>
      </c>
      <c r="AV1485" s="244">
        <v>0</v>
      </c>
      <c r="AW1485" s="244">
        <v>0</v>
      </c>
      <c r="AX1485" s="12" t="s">
        <v>164</v>
      </c>
      <c r="AY1485" s="244">
        <v>0</v>
      </c>
      <c r="AZ1485" s="252">
        <v>0</v>
      </c>
      <c r="BA1485" s="18">
        <v>1</v>
      </c>
      <c r="BB1485" s="242" t="s">
        <v>1783</v>
      </c>
      <c r="BC1485" s="244">
        <v>0</v>
      </c>
      <c r="BD1485" s="253">
        <v>0</v>
      </c>
      <c r="BE1485" s="11">
        <v>0</v>
      </c>
      <c r="BF1485" s="244">
        <v>0</v>
      </c>
      <c r="BG1485" s="244">
        <v>0</v>
      </c>
      <c r="BH1485" s="244">
        <v>0</v>
      </c>
      <c r="BI1485" s="14">
        <v>0</v>
      </c>
      <c r="BJ1485" s="11">
        <v>0</v>
      </c>
      <c r="BK1485" s="11">
        <v>0</v>
      </c>
      <c r="BL1485" s="11">
        <v>0</v>
      </c>
      <c r="BM1485" s="11">
        <v>0</v>
      </c>
      <c r="BN1485" s="11">
        <v>0</v>
      </c>
      <c r="BO1485" s="11">
        <v>0</v>
      </c>
      <c r="BP1485" s="11">
        <v>0</v>
      </c>
      <c r="BQ1485" s="46">
        <v>0</v>
      </c>
    </row>
    <row r="1486" spans="3:69" ht="20.100000000000001" customHeight="1">
      <c r="C1486" s="19">
        <v>69052012</v>
      </c>
      <c r="D1486" s="242" t="s">
        <v>1981</v>
      </c>
      <c r="E1486" s="243">
        <v>1</v>
      </c>
      <c r="F1486" s="243">
        <v>62021301</v>
      </c>
      <c r="G1486" s="244">
        <v>0</v>
      </c>
      <c r="H1486" s="244">
        <v>0</v>
      </c>
      <c r="I1486" s="243">
        <v>1</v>
      </c>
      <c r="J1486" s="243">
        <v>0</v>
      </c>
      <c r="K1486" s="244">
        <v>0</v>
      </c>
      <c r="L1486" s="244">
        <v>0</v>
      </c>
      <c r="M1486" s="244" t="s">
        <v>1786</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2">
        <v>0</v>
      </c>
      <c r="AU1486" s="244">
        <v>0</v>
      </c>
      <c r="AV1486" s="244">
        <v>0</v>
      </c>
      <c r="AW1486" s="244">
        <v>0</v>
      </c>
      <c r="AX1486" s="12" t="s">
        <v>164</v>
      </c>
      <c r="AY1486" s="244">
        <v>0</v>
      </c>
      <c r="AZ1486" s="252">
        <v>0</v>
      </c>
      <c r="BA1486" s="18">
        <v>1</v>
      </c>
      <c r="BB1486" s="242" t="s">
        <v>1785</v>
      </c>
      <c r="BC1486" s="244">
        <v>0</v>
      </c>
      <c r="BD1486" s="253">
        <v>0</v>
      </c>
      <c r="BE1486" s="11">
        <v>0</v>
      </c>
      <c r="BF1486" s="244">
        <v>0</v>
      </c>
      <c r="BG1486" s="244">
        <v>0</v>
      </c>
      <c r="BH1486" s="244">
        <v>0</v>
      </c>
      <c r="BI1486" s="14">
        <v>0</v>
      </c>
      <c r="BJ1486" s="11">
        <v>0</v>
      </c>
      <c r="BK1486" s="11">
        <v>0</v>
      </c>
      <c r="BL1486" s="11">
        <v>0</v>
      </c>
      <c r="BM1486" s="11">
        <v>0</v>
      </c>
      <c r="BN1486" s="11">
        <v>0</v>
      </c>
      <c r="BO1486" s="11">
        <v>0</v>
      </c>
      <c r="BP1486" s="11">
        <v>0</v>
      </c>
      <c r="BQ1486" s="46">
        <v>0</v>
      </c>
    </row>
    <row r="1487" spans="3:69" ht="20.100000000000001" customHeight="1">
      <c r="C1487" s="19">
        <v>69052013</v>
      </c>
      <c r="D1487" s="242" t="s">
        <v>1982</v>
      </c>
      <c r="E1487" s="243">
        <v>1</v>
      </c>
      <c r="F1487" s="243">
        <v>62021401</v>
      </c>
      <c r="G1487" s="244">
        <v>0</v>
      </c>
      <c r="H1487" s="244">
        <v>0</v>
      </c>
      <c r="I1487" s="243">
        <v>1</v>
      </c>
      <c r="J1487" s="243">
        <v>0</v>
      </c>
      <c r="K1487" s="244">
        <v>0</v>
      </c>
      <c r="L1487" s="244">
        <v>0</v>
      </c>
      <c r="M1487" s="244" t="s">
        <v>1788</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2">
        <v>0</v>
      </c>
      <c r="AU1487" s="244">
        <v>0</v>
      </c>
      <c r="AV1487" s="244">
        <v>0</v>
      </c>
      <c r="AW1487" s="244">
        <v>0</v>
      </c>
      <c r="AX1487" s="12" t="s">
        <v>164</v>
      </c>
      <c r="AY1487" s="244">
        <v>0</v>
      </c>
      <c r="AZ1487" s="252">
        <v>0</v>
      </c>
      <c r="BA1487" s="18">
        <v>1</v>
      </c>
      <c r="BB1487" s="242" t="s">
        <v>1787</v>
      </c>
      <c r="BC1487" s="244">
        <v>0</v>
      </c>
      <c r="BD1487" s="253">
        <v>0</v>
      </c>
      <c r="BE1487" s="11">
        <v>0</v>
      </c>
      <c r="BF1487" s="244">
        <v>0</v>
      </c>
      <c r="BG1487" s="244">
        <v>0</v>
      </c>
      <c r="BH1487" s="244">
        <v>0</v>
      </c>
      <c r="BI1487" s="14">
        <v>0</v>
      </c>
      <c r="BJ1487" s="11">
        <v>0</v>
      </c>
      <c r="BK1487" s="11">
        <v>0</v>
      </c>
      <c r="BL1487" s="11">
        <v>0</v>
      </c>
      <c r="BM1487" s="11">
        <v>0</v>
      </c>
      <c r="BN1487" s="11">
        <v>0</v>
      </c>
      <c r="BO1487" s="11">
        <v>0</v>
      </c>
      <c r="BP1487" s="11">
        <v>0</v>
      </c>
      <c r="BQ1487" s="46">
        <v>0</v>
      </c>
    </row>
    <row r="1488" spans="3:69" ht="20.100000000000001" customHeight="1">
      <c r="C1488" s="19">
        <v>69052014</v>
      </c>
      <c r="D1488" s="242" t="s">
        <v>1983</v>
      </c>
      <c r="E1488" s="243">
        <v>1</v>
      </c>
      <c r="F1488" s="243">
        <v>62021501</v>
      </c>
      <c r="G1488" s="244">
        <v>0</v>
      </c>
      <c r="H1488" s="244">
        <v>0</v>
      </c>
      <c r="I1488" s="243">
        <v>1</v>
      </c>
      <c r="J1488" s="243">
        <v>0</v>
      </c>
      <c r="K1488" s="244">
        <v>0</v>
      </c>
      <c r="L1488" s="244">
        <v>0</v>
      </c>
      <c r="M1488" s="244" t="s">
        <v>1790</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2">
        <v>0</v>
      </c>
      <c r="AU1488" s="244">
        <v>0</v>
      </c>
      <c r="AV1488" s="244">
        <v>0</v>
      </c>
      <c r="AW1488" s="244">
        <v>0</v>
      </c>
      <c r="AX1488" s="12" t="s">
        <v>164</v>
      </c>
      <c r="AY1488" s="244">
        <v>0</v>
      </c>
      <c r="AZ1488" s="252">
        <v>0</v>
      </c>
      <c r="BA1488" s="18">
        <v>1</v>
      </c>
      <c r="BB1488" s="242" t="s">
        <v>1789</v>
      </c>
      <c r="BC1488" s="244">
        <v>0</v>
      </c>
      <c r="BD1488" s="253">
        <v>0</v>
      </c>
      <c r="BE1488" s="11">
        <v>0</v>
      </c>
      <c r="BF1488" s="244">
        <v>0</v>
      </c>
      <c r="BG1488" s="244">
        <v>0</v>
      </c>
      <c r="BH1488" s="244">
        <v>0</v>
      </c>
      <c r="BI1488" s="14">
        <v>0</v>
      </c>
      <c r="BJ1488" s="11">
        <v>0</v>
      </c>
      <c r="BK1488" s="11">
        <v>0</v>
      </c>
      <c r="BL1488" s="11">
        <v>0</v>
      </c>
      <c r="BM1488" s="11">
        <v>0</v>
      </c>
      <c r="BN1488" s="11">
        <v>0</v>
      </c>
      <c r="BO1488" s="11">
        <v>0</v>
      </c>
      <c r="BP1488" s="11">
        <v>0</v>
      </c>
      <c r="BQ1488" s="46">
        <v>0</v>
      </c>
    </row>
    <row r="1489" spans="3:69" ht="20.100000000000001" customHeight="1">
      <c r="C1489" s="19">
        <v>69052021</v>
      </c>
      <c r="D1489" s="242" t="s">
        <v>1984</v>
      </c>
      <c r="E1489" s="243">
        <v>1</v>
      </c>
      <c r="F1489" s="243">
        <v>62022101</v>
      </c>
      <c r="G1489" s="244">
        <v>0</v>
      </c>
      <c r="H1489" s="244">
        <v>0</v>
      </c>
      <c r="I1489" s="243">
        <v>1</v>
      </c>
      <c r="J1489" s="243">
        <v>0</v>
      </c>
      <c r="K1489" s="244">
        <v>0</v>
      </c>
      <c r="L1489" s="244">
        <v>0</v>
      </c>
      <c r="M1489" s="244" t="s">
        <v>1792</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2">
        <v>0</v>
      </c>
      <c r="AU1489" s="244">
        <v>0</v>
      </c>
      <c r="AV1489" s="244">
        <v>0</v>
      </c>
      <c r="AW1489" s="244">
        <v>0</v>
      </c>
      <c r="AX1489" s="12" t="s">
        <v>164</v>
      </c>
      <c r="AY1489" s="244">
        <v>0</v>
      </c>
      <c r="AZ1489" s="252">
        <v>0</v>
      </c>
      <c r="BA1489" s="18">
        <v>1</v>
      </c>
      <c r="BB1489" s="242" t="s">
        <v>1791</v>
      </c>
      <c r="BC1489" s="244">
        <v>0</v>
      </c>
      <c r="BD1489" s="253">
        <v>0</v>
      </c>
      <c r="BE1489" s="11">
        <v>0</v>
      </c>
      <c r="BF1489" s="244">
        <v>0</v>
      </c>
      <c r="BG1489" s="244">
        <v>0</v>
      </c>
      <c r="BH1489" s="244">
        <v>0</v>
      </c>
      <c r="BI1489" s="14">
        <v>0</v>
      </c>
      <c r="BJ1489" s="11">
        <v>0</v>
      </c>
      <c r="BK1489" s="11">
        <v>0</v>
      </c>
      <c r="BL1489" s="11">
        <v>0</v>
      </c>
      <c r="BM1489" s="11">
        <v>0</v>
      </c>
      <c r="BN1489" s="11">
        <v>0</v>
      </c>
      <c r="BO1489" s="11">
        <v>0</v>
      </c>
      <c r="BP1489" s="11">
        <v>0</v>
      </c>
      <c r="BQ1489" s="46">
        <v>0</v>
      </c>
    </row>
    <row r="1490" spans="3:69" ht="20.100000000000001" customHeight="1">
      <c r="C1490" s="19">
        <v>69052022</v>
      </c>
      <c r="D1490" s="242" t="s">
        <v>1985</v>
      </c>
      <c r="E1490" s="243">
        <v>1</v>
      </c>
      <c r="F1490" s="243">
        <v>62022201</v>
      </c>
      <c r="G1490" s="244">
        <v>0</v>
      </c>
      <c r="H1490" s="244">
        <v>0</v>
      </c>
      <c r="I1490" s="243">
        <v>1</v>
      </c>
      <c r="J1490" s="243">
        <v>0</v>
      </c>
      <c r="K1490" s="244">
        <v>0</v>
      </c>
      <c r="L1490" s="244">
        <v>0</v>
      </c>
      <c r="M1490" s="244" t="s">
        <v>1794</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2">
        <v>0</v>
      </c>
      <c r="AU1490" s="244">
        <v>0</v>
      </c>
      <c r="AV1490" s="244">
        <v>0</v>
      </c>
      <c r="AW1490" s="244">
        <v>0</v>
      </c>
      <c r="AX1490" s="12" t="s">
        <v>164</v>
      </c>
      <c r="AY1490" s="244">
        <v>0</v>
      </c>
      <c r="AZ1490" s="252">
        <v>0</v>
      </c>
      <c r="BA1490" s="18">
        <v>1</v>
      </c>
      <c r="BB1490" s="242" t="s">
        <v>1793</v>
      </c>
      <c r="BC1490" s="244">
        <v>0</v>
      </c>
      <c r="BD1490" s="253">
        <v>0</v>
      </c>
      <c r="BE1490" s="11">
        <v>0</v>
      </c>
      <c r="BF1490" s="244">
        <v>0</v>
      </c>
      <c r="BG1490" s="244">
        <v>0</v>
      </c>
      <c r="BH1490" s="244">
        <v>0</v>
      </c>
      <c r="BI1490" s="14">
        <v>0</v>
      </c>
      <c r="BJ1490" s="11">
        <v>0</v>
      </c>
      <c r="BK1490" s="11">
        <v>0</v>
      </c>
      <c r="BL1490" s="11">
        <v>0</v>
      </c>
      <c r="BM1490" s="11">
        <v>0</v>
      </c>
      <c r="BN1490" s="11">
        <v>0</v>
      </c>
      <c r="BO1490" s="11">
        <v>0</v>
      </c>
      <c r="BP1490" s="11">
        <v>0</v>
      </c>
      <c r="BQ1490" s="46">
        <v>0</v>
      </c>
    </row>
    <row r="1491" spans="3:69" ht="20.100000000000001" customHeight="1">
      <c r="C1491" s="19">
        <v>69052023</v>
      </c>
      <c r="D1491" s="242" t="s">
        <v>1986</v>
      </c>
      <c r="E1491" s="243">
        <v>1</v>
      </c>
      <c r="F1491" s="243">
        <v>62022301</v>
      </c>
      <c r="G1491" s="244">
        <v>0</v>
      </c>
      <c r="H1491" s="244">
        <v>0</v>
      </c>
      <c r="I1491" s="243">
        <v>1</v>
      </c>
      <c r="J1491" s="243">
        <v>0</v>
      </c>
      <c r="K1491" s="244">
        <v>0</v>
      </c>
      <c r="L1491" s="244">
        <v>0</v>
      </c>
      <c r="M1491" s="244" t="s">
        <v>1796</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2">
        <v>0</v>
      </c>
      <c r="AU1491" s="244">
        <v>0</v>
      </c>
      <c r="AV1491" s="244">
        <v>0</v>
      </c>
      <c r="AW1491" s="244">
        <v>0</v>
      </c>
      <c r="AX1491" s="12" t="s">
        <v>164</v>
      </c>
      <c r="AY1491" s="244">
        <v>0</v>
      </c>
      <c r="AZ1491" s="252">
        <v>0</v>
      </c>
      <c r="BA1491" s="18">
        <v>1</v>
      </c>
      <c r="BB1491" s="242" t="s">
        <v>1795</v>
      </c>
      <c r="BC1491" s="244">
        <v>0</v>
      </c>
      <c r="BD1491" s="253">
        <v>0</v>
      </c>
      <c r="BE1491" s="11">
        <v>0</v>
      </c>
      <c r="BF1491" s="244">
        <v>0</v>
      </c>
      <c r="BG1491" s="244">
        <v>0</v>
      </c>
      <c r="BH1491" s="244">
        <v>0</v>
      </c>
      <c r="BI1491" s="14">
        <v>0</v>
      </c>
      <c r="BJ1491" s="11">
        <v>0</v>
      </c>
      <c r="BK1491" s="11">
        <v>0</v>
      </c>
      <c r="BL1491" s="11">
        <v>0</v>
      </c>
      <c r="BM1491" s="11">
        <v>0</v>
      </c>
      <c r="BN1491" s="11">
        <v>0</v>
      </c>
      <c r="BO1491" s="11">
        <v>0</v>
      </c>
      <c r="BP1491" s="11">
        <v>0</v>
      </c>
      <c r="BQ1491" s="46">
        <v>0</v>
      </c>
    </row>
    <row r="1492" spans="3:69" ht="20.100000000000001" customHeight="1">
      <c r="C1492" s="19">
        <v>69052024</v>
      </c>
      <c r="D1492" s="242" t="s">
        <v>1987</v>
      </c>
      <c r="E1492" s="243">
        <v>1</v>
      </c>
      <c r="F1492" s="243">
        <v>62022401</v>
      </c>
      <c r="G1492" s="244">
        <v>0</v>
      </c>
      <c r="H1492" s="244">
        <v>0</v>
      </c>
      <c r="I1492" s="243">
        <v>1</v>
      </c>
      <c r="J1492" s="243">
        <v>0</v>
      </c>
      <c r="K1492" s="244">
        <v>0</v>
      </c>
      <c r="L1492" s="244">
        <v>0</v>
      </c>
      <c r="M1492" s="244" t="s">
        <v>1798</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2">
        <v>0</v>
      </c>
      <c r="AU1492" s="244">
        <v>0</v>
      </c>
      <c r="AV1492" s="244">
        <v>0</v>
      </c>
      <c r="AW1492" s="244">
        <v>0</v>
      </c>
      <c r="AX1492" s="12" t="s">
        <v>164</v>
      </c>
      <c r="AY1492" s="244">
        <v>0</v>
      </c>
      <c r="AZ1492" s="252">
        <v>0</v>
      </c>
      <c r="BA1492" s="18">
        <v>1</v>
      </c>
      <c r="BB1492" s="242" t="s">
        <v>1797</v>
      </c>
      <c r="BC1492" s="244">
        <v>0</v>
      </c>
      <c r="BD1492" s="253">
        <v>0</v>
      </c>
      <c r="BE1492" s="11">
        <v>0</v>
      </c>
      <c r="BF1492" s="244">
        <v>0</v>
      </c>
      <c r="BG1492" s="244">
        <v>0</v>
      </c>
      <c r="BH1492" s="244">
        <v>0</v>
      </c>
      <c r="BI1492" s="14">
        <v>0</v>
      </c>
      <c r="BJ1492" s="11">
        <v>0</v>
      </c>
      <c r="BK1492" s="11">
        <v>0</v>
      </c>
      <c r="BL1492" s="11">
        <v>0</v>
      </c>
      <c r="BM1492" s="11">
        <v>0</v>
      </c>
      <c r="BN1492" s="11">
        <v>0</v>
      </c>
      <c r="BO1492" s="11">
        <v>0</v>
      </c>
      <c r="BP1492" s="11">
        <v>0</v>
      </c>
      <c r="BQ1492" s="46">
        <v>0</v>
      </c>
    </row>
    <row r="1493" spans="3:69" ht="20.100000000000001" customHeight="1">
      <c r="C1493" s="19">
        <v>69052031</v>
      </c>
      <c r="D1493" s="242" t="s">
        <v>1988</v>
      </c>
      <c r="E1493" s="243">
        <v>1</v>
      </c>
      <c r="F1493" s="243">
        <v>62021101</v>
      </c>
      <c r="G1493" s="244">
        <v>0</v>
      </c>
      <c r="H1493" s="244">
        <v>0</v>
      </c>
      <c r="I1493" s="243">
        <v>1</v>
      </c>
      <c r="J1493" s="243">
        <v>0</v>
      </c>
      <c r="K1493" s="244">
        <v>0</v>
      </c>
      <c r="L1493" s="244">
        <v>0</v>
      </c>
      <c r="M1493" s="244" t="s">
        <v>1800</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2">
        <v>0</v>
      </c>
      <c r="AU1493" s="244">
        <v>0</v>
      </c>
      <c r="AV1493" s="244">
        <v>0</v>
      </c>
      <c r="AW1493" s="244">
        <v>0</v>
      </c>
      <c r="AX1493" s="12" t="s">
        <v>164</v>
      </c>
      <c r="AY1493" s="244">
        <v>0</v>
      </c>
      <c r="AZ1493" s="252">
        <v>0</v>
      </c>
      <c r="BA1493" s="18">
        <v>1</v>
      </c>
      <c r="BB1493" s="242" t="s">
        <v>1799</v>
      </c>
      <c r="BC1493" s="244">
        <v>0</v>
      </c>
      <c r="BD1493" s="253">
        <v>0</v>
      </c>
      <c r="BE1493" s="11">
        <v>0</v>
      </c>
      <c r="BF1493" s="244">
        <v>0</v>
      </c>
      <c r="BG1493" s="244">
        <v>0</v>
      </c>
      <c r="BH1493" s="244">
        <v>0</v>
      </c>
      <c r="BI1493" s="14">
        <v>0</v>
      </c>
      <c r="BJ1493" s="11">
        <v>0</v>
      </c>
      <c r="BK1493" s="11">
        <v>0</v>
      </c>
      <c r="BL1493" s="11">
        <v>0</v>
      </c>
      <c r="BM1493" s="11">
        <v>0</v>
      </c>
      <c r="BN1493" s="11">
        <v>0</v>
      </c>
      <c r="BO1493" s="11">
        <v>0</v>
      </c>
      <c r="BP1493" s="11">
        <v>0</v>
      </c>
      <c r="BQ1493" s="46">
        <v>0</v>
      </c>
    </row>
    <row r="1494" spans="3:69" ht="20.100000000000001" customHeight="1">
      <c r="C1494" s="19">
        <v>69052032</v>
      </c>
      <c r="D1494" s="242" t="s">
        <v>1989</v>
      </c>
      <c r="E1494" s="243">
        <v>1</v>
      </c>
      <c r="F1494" s="243">
        <v>62023201</v>
      </c>
      <c r="G1494" s="244">
        <v>0</v>
      </c>
      <c r="H1494" s="244">
        <v>0</v>
      </c>
      <c r="I1494" s="243">
        <v>1</v>
      </c>
      <c r="J1494" s="243">
        <v>0</v>
      </c>
      <c r="K1494" s="244">
        <v>0</v>
      </c>
      <c r="L1494" s="244">
        <v>0</v>
      </c>
      <c r="M1494" s="244" t="s">
        <v>1802</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2">
        <v>0</v>
      </c>
      <c r="AU1494" s="244">
        <v>0</v>
      </c>
      <c r="AV1494" s="244">
        <v>0</v>
      </c>
      <c r="AW1494" s="244">
        <v>0</v>
      </c>
      <c r="AX1494" s="12" t="s">
        <v>164</v>
      </c>
      <c r="AY1494" s="244">
        <v>0</v>
      </c>
      <c r="AZ1494" s="252">
        <v>0</v>
      </c>
      <c r="BA1494" s="18">
        <v>1</v>
      </c>
      <c r="BB1494" s="242" t="s">
        <v>1801</v>
      </c>
      <c r="BC1494" s="244">
        <v>0</v>
      </c>
      <c r="BD1494" s="253">
        <v>0</v>
      </c>
      <c r="BE1494" s="11">
        <v>0</v>
      </c>
      <c r="BF1494" s="244">
        <v>0</v>
      </c>
      <c r="BG1494" s="244">
        <v>0</v>
      </c>
      <c r="BH1494" s="244">
        <v>0</v>
      </c>
      <c r="BI1494" s="14">
        <v>0</v>
      </c>
      <c r="BJ1494" s="11">
        <v>0</v>
      </c>
      <c r="BK1494" s="11">
        <v>0</v>
      </c>
      <c r="BL1494" s="11">
        <v>0</v>
      </c>
      <c r="BM1494" s="11">
        <v>0</v>
      </c>
      <c r="BN1494" s="11">
        <v>0</v>
      </c>
      <c r="BO1494" s="11">
        <v>0</v>
      </c>
      <c r="BP1494" s="11">
        <v>0</v>
      </c>
      <c r="BQ1494" s="46">
        <v>0</v>
      </c>
    </row>
    <row r="1495" spans="3:69" ht="20.100000000000001" customHeight="1">
      <c r="C1495" s="19">
        <v>69052033</v>
      </c>
      <c r="D1495" s="242" t="s">
        <v>1990</v>
      </c>
      <c r="E1495" s="243">
        <v>1</v>
      </c>
      <c r="F1495" s="243">
        <v>62023301</v>
      </c>
      <c r="G1495" s="244">
        <v>0</v>
      </c>
      <c r="H1495" s="244">
        <v>0</v>
      </c>
      <c r="I1495" s="243">
        <v>1</v>
      </c>
      <c r="J1495" s="243">
        <v>0</v>
      </c>
      <c r="K1495" s="244">
        <v>0</v>
      </c>
      <c r="L1495" s="244">
        <v>0</v>
      </c>
      <c r="M1495" s="244" t="s">
        <v>1804</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2">
        <v>0</v>
      </c>
      <c r="AU1495" s="244">
        <v>0</v>
      </c>
      <c r="AV1495" s="244">
        <v>0</v>
      </c>
      <c r="AW1495" s="244">
        <v>0</v>
      </c>
      <c r="AX1495" s="12" t="s">
        <v>164</v>
      </c>
      <c r="AY1495" s="244">
        <v>0</v>
      </c>
      <c r="AZ1495" s="252">
        <v>0</v>
      </c>
      <c r="BA1495" s="18">
        <v>1</v>
      </c>
      <c r="BB1495" s="242" t="s">
        <v>1803</v>
      </c>
      <c r="BC1495" s="244">
        <v>0</v>
      </c>
      <c r="BD1495" s="253">
        <v>0</v>
      </c>
      <c r="BE1495" s="11">
        <v>0</v>
      </c>
      <c r="BF1495" s="244">
        <v>0</v>
      </c>
      <c r="BG1495" s="244">
        <v>0</v>
      </c>
      <c r="BH1495" s="244">
        <v>0</v>
      </c>
      <c r="BI1495" s="14">
        <v>0</v>
      </c>
      <c r="BJ1495" s="11">
        <v>0</v>
      </c>
      <c r="BK1495" s="11">
        <v>0</v>
      </c>
      <c r="BL1495" s="11">
        <v>0</v>
      </c>
      <c r="BM1495" s="11">
        <v>0</v>
      </c>
      <c r="BN1495" s="11">
        <v>0</v>
      </c>
      <c r="BO1495" s="11">
        <v>0</v>
      </c>
      <c r="BP1495" s="11">
        <v>0</v>
      </c>
      <c r="BQ1495" s="46">
        <v>0</v>
      </c>
    </row>
    <row r="1496" spans="3:69" ht="20.100000000000001" customHeight="1">
      <c r="C1496" s="19">
        <v>69052034</v>
      </c>
      <c r="D1496" s="242" t="s">
        <v>1991</v>
      </c>
      <c r="E1496" s="243">
        <v>1</v>
      </c>
      <c r="F1496" s="243">
        <v>62023401</v>
      </c>
      <c r="G1496" s="244">
        <v>0</v>
      </c>
      <c r="H1496" s="244">
        <v>0</v>
      </c>
      <c r="I1496" s="243">
        <v>1</v>
      </c>
      <c r="J1496" s="243">
        <v>0</v>
      </c>
      <c r="K1496" s="244">
        <v>0</v>
      </c>
      <c r="L1496" s="244">
        <v>0</v>
      </c>
      <c r="M1496" s="244" t="s">
        <v>1806</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2">
        <v>0</v>
      </c>
      <c r="AU1496" s="244">
        <v>0</v>
      </c>
      <c r="AV1496" s="244">
        <v>0</v>
      </c>
      <c r="AW1496" s="244">
        <v>0</v>
      </c>
      <c r="AX1496" s="12" t="s">
        <v>164</v>
      </c>
      <c r="AY1496" s="244">
        <v>0</v>
      </c>
      <c r="AZ1496" s="252">
        <v>0</v>
      </c>
      <c r="BA1496" s="18">
        <v>1</v>
      </c>
      <c r="BB1496" s="242" t="s">
        <v>1805</v>
      </c>
      <c r="BC1496" s="244">
        <v>0</v>
      </c>
      <c r="BD1496" s="253">
        <v>0</v>
      </c>
      <c r="BE1496" s="11">
        <v>0</v>
      </c>
      <c r="BF1496" s="244">
        <v>0</v>
      </c>
      <c r="BG1496" s="244">
        <v>0</v>
      </c>
      <c r="BH1496" s="244">
        <v>0</v>
      </c>
      <c r="BI1496" s="14">
        <v>0</v>
      </c>
      <c r="BJ1496" s="11">
        <v>0</v>
      </c>
      <c r="BK1496" s="11">
        <v>0</v>
      </c>
      <c r="BL1496" s="11">
        <v>0</v>
      </c>
      <c r="BM1496" s="11">
        <v>0</v>
      </c>
      <c r="BN1496" s="11">
        <v>0</v>
      </c>
      <c r="BO1496" s="11">
        <v>0</v>
      </c>
      <c r="BP1496" s="11">
        <v>0</v>
      </c>
      <c r="BQ1496" s="46">
        <v>0</v>
      </c>
    </row>
    <row r="1497" spans="3:69" ht="20.100000000000001" customHeight="1">
      <c r="C1497" s="162">
        <v>69053001</v>
      </c>
      <c r="D1497" s="259" t="s">
        <v>865</v>
      </c>
      <c r="E1497" s="260">
        <v>1</v>
      </c>
      <c r="F1497" s="260">
        <v>62011101</v>
      </c>
      <c r="G1497" s="261">
        <v>0</v>
      </c>
      <c r="H1497" s="261">
        <v>0</v>
      </c>
      <c r="I1497" s="260">
        <v>1</v>
      </c>
      <c r="J1497" s="260">
        <v>0</v>
      </c>
      <c r="K1497" s="261">
        <v>0</v>
      </c>
      <c r="L1497" s="261">
        <v>0</v>
      </c>
      <c r="M1497" s="261" t="s">
        <v>1992</v>
      </c>
      <c r="N1497" s="261">
        <v>3</v>
      </c>
      <c r="O1497" s="261">
        <v>0</v>
      </c>
      <c r="P1497" s="261">
        <v>0</v>
      </c>
      <c r="Q1497" s="261">
        <v>0</v>
      </c>
      <c r="R1497" s="161">
        <v>0</v>
      </c>
      <c r="S1497" s="261">
        <v>0</v>
      </c>
      <c r="T1497" s="158">
        <v>1</v>
      </c>
      <c r="U1497" s="261">
        <v>0</v>
      </c>
      <c r="V1497" s="261">
        <v>0</v>
      </c>
      <c r="W1497" s="261">
        <v>0</v>
      </c>
      <c r="X1497" s="261">
        <v>0</v>
      </c>
      <c r="Y1497" s="261">
        <v>0</v>
      </c>
      <c r="Z1497" s="261">
        <v>0</v>
      </c>
      <c r="AA1497" s="261">
        <v>0</v>
      </c>
      <c r="AB1497" s="260">
        <v>0</v>
      </c>
      <c r="AC1497" s="261">
        <v>0</v>
      </c>
      <c r="AD1497" s="261">
        <v>0</v>
      </c>
      <c r="AE1497" s="261">
        <v>0</v>
      </c>
      <c r="AF1497" s="261">
        <v>0</v>
      </c>
      <c r="AG1497" s="261">
        <v>0</v>
      </c>
      <c r="AH1497" s="261">
        <v>0</v>
      </c>
      <c r="AI1497" s="161">
        <v>0</v>
      </c>
      <c r="AJ1497" s="261">
        <v>0</v>
      </c>
      <c r="AK1497" s="261">
        <v>0</v>
      </c>
      <c r="AL1497" s="261">
        <v>0</v>
      </c>
      <c r="AM1497" s="261">
        <v>0</v>
      </c>
      <c r="AN1497" s="261">
        <v>0</v>
      </c>
      <c r="AO1497" s="261">
        <v>0</v>
      </c>
      <c r="AP1497" s="261">
        <v>0</v>
      </c>
      <c r="AQ1497" s="261">
        <v>0</v>
      </c>
      <c r="AR1497" s="262">
        <v>0</v>
      </c>
      <c r="AS1497" s="261">
        <v>0</v>
      </c>
      <c r="AT1497" s="259">
        <v>0</v>
      </c>
      <c r="AU1497" s="261">
        <v>0</v>
      </c>
      <c r="AV1497" s="261">
        <v>0</v>
      </c>
      <c r="AW1497" s="261">
        <v>0</v>
      </c>
      <c r="AX1497" s="186" t="s">
        <v>164</v>
      </c>
      <c r="AY1497" s="261">
        <v>0</v>
      </c>
      <c r="AZ1497" s="263">
        <v>0</v>
      </c>
      <c r="BA1497" s="160">
        <v>1</v>
      </c>
      <c r="BB1497" s="261" t="s">
        <v>1993</v>
      </c>
      <c r="BC1497" s="261">
        <v>0</v>
      </c>
      <c r="BD1497" s="264">
        <v>0</v>
      </c>
      <c r="BE1497" s="161">
        <v>0</v>
      </c>
      <c r="BF1497" s="261">
        <v>0</v>
      </c>
      <c r="BG1497" s="261">
        <v>0</v>
      </c>
      <c r="BH1497" s="261">
        <v>0</v>
      </c>
      <c r="BI1497" s="164">
        <v>0</v>
      </c>
      <c r="BJ1497" s="161">
        <v>0</v>
      </c>
      <c r="BK1497" s="161">
        <v>0</v>
      </c>
      <c r="BL1497" s="161">
        <v>0</v>
      </c>
      <c r="BM1497" s="161">
        <v>0</v>
      </c>
      <c r="BN1497" s="161">
        <v>0</v>
      </c>
      <c r="BO1497" s="161">
        <v>0</v>
      </c>
      <c r="BP1497" s="11">
        <v>0</v>
      </c>
      <c r="BQ1497" s="46">
        <v>0</v>
      </c>
    </row>
    <row r="1498" spans="3:69" ht="20.100000000000001" customHeight="1">
      <c r="C1498" s="162">
        <v>69053002</v>
      </c>
      <c r="D1498" s="259" t="s">
        <v>867</v>
      </c>
      <c r="E1498" s="260">
        <v>1</v>
      </c>
      <c r="F1498" s="260">
        <v>62011201</v>
      </c>
      <c r="G1498" s="261">
        <v>0</v>
      </c>
      <c r="H1498" s="261">
        <v>0</v>
      </c>
      <c r="I1498" s="260">
        <v>1</v>
      </c>
      <c r="J1498" s="260">
        <v>0</v>
      </c>
      <c r="K1498" s="261">
        <v>0</v>
      </c>
      <c r="L1498" s="261">
        <v>0</v>
      </c>
      <c r="M1498" s="261" t="s">
        <v>1994</v>
      </c>
      <c r="N1498" s="261">
        <v>3</v>
      </c>
      <c r="O1498" s="261">
        <v>0</v>
      </c>
      <c r="P1498" s="261">
        <v>0</v>
      </c>
      <c r="Q1498" s="261">
        <v>0</v>
      </c>
      <c r="R1498" s="161">
        <v>0</v>
      </c>
      <c r="S1498" s="261">
        <v>0</v>
      </c>
      <c r="T1498" s="158">
        <v>1</v>
      </c>
      <c r="U1498" s="261">
        <v>0</v>
      </c>
      <c r="V1498" s="261">
        <v>0</v>
      </c>
      <c r="W1498" s="261">
        <v>0</v>
      </c>
      <c r="X1498" s="261">
        <v>0</v>
      </c>
      <c r="Y1498" s="261">
        <v>0</v>
      </c>
      <c r="Z1498" s="261">
        <v>0</v>
      </c>
      <c r="AA1498" s="261">
        <v>0</v>
      </c>
      <c r="AB1498" s="260">
        <v>0</v>
      </c>
      <c r="AC1498" s="261">
        <v>0</v>
      </c>
      <c r="AD1498" s="261">
        <v>0</v>
      </c>
      <c r="AE1498" s="261">
        <v>0</v>
      </c>
      <c r="AF1498" s="261">
        <v>0</v>
      </c>
      <c r="AG1498" s="261">
        <v>0</v>
      </c>
      <c r="AH1498" s="261">
        <v>0</v>
      </c>
      <c r="AI1498" s="161">
        <v>0</v>
      </c>
      <c r="AJ1498" s="261">
        <v>0</v>
      </c>
      <c r="AK1498" s="261">
        <v>0</v>
      </c>
      <c r="AL1498" s="261">
        <v>0</v>
      </c>
      <c r="AM1498" s="261">
        <v>0</v>
      </c>
      <c r="AN1498" s="261">
        <v>0</v>
      </c>
      <c r="AO1498" s="261">
        <v>0</v>
      </c>
      <c r="AP1498" s="261">
        <v>0</v>
      </c>
      <c r="AQ1498" s="261">
        <v>0</v>
      </c>
      <c r="AR1498" s="262">
        <v>0</v>
      </c>
      <c r="AS1498" s="261">
        <v>0</v>
      </c>
      <c r="AT1498" s="259">
        <v>0</v>
      </c>
      <c r="AU1498" s="261">
        <v>0</v>
      </c>
      <c r="AV1498" s="261">
        <v>0</v>
      </c>
      <c r="AW1498" s="261">
        <v>0</v>
      </c>
      <c r="AX1498" s="186" t="s">
        <v>164</v>
      </c>
      <c r="AY1498" s="261">
        <v>0</v>
      </c>
      <c r="AZ1498" s="263">
        <v>0</v>
      </c>
      <c r="BA1498" s="160">
        <v>1</v>
      </c>
      <c r="BB1498" s="261" t="s">
        <v>1995</v>
      </c>
      <c r="BC1498" s="261">
        <v>0</v>
      </c>
      <c r="BD1498" s="264">
        <v>0</v>
      </c>
      <c r="BE1498" s="161">
        <v>0</v>
      </c>
      <c r="BF1498" s="261">
        <v>0</v>
      </c>
      <c r="BG1498" s="261">
        <v>0</v>
      </c>
      <c r="BH1498" s="261">
        <v>0</v>
      </c>
      <c r="BI1498" s="164">
        <v>0</v>
      </c>
      <c r="BJ1498" s="161">
        <v>0</v>
      </c>
      <c r="BK1498" s="161">
        <v>0</v>
      </c>
      <c r="BL1498" s="161">
        <v>0</v>
      </c>
      <c r="BM1498" s="161">
        <v>0</v>
      </c>
      <c r="BN1498" s="161">
        <v>0</v>
      </c>
      <c r="BO1498" s="161">
        <v>0</v>
      </c>
      <c r="BP1498" s="11">
        <v>0</v>
      </c>
      <c r="BQ1498" s="46">
        <v>0</v>
      </c>
    </row>
    <row r="1499" spans="3:69" ht="20.100000000000001" customHeight="1">
      <c r="C1499" s="162">
        <v>69053003</v>
      </c>
      <c r="D1499" s="259" t="s">
        <v>869</v>
      </c>
      <c r="E1499" s="260">
        <v>1</v>
      </c>
      <c r="F1499" s="260">
        <v>62011301</v>
      </c>
      <c r="G1499" s="261">
        <v>0</v>
      </c>
      <c r="H1499" s="261">
        <v>0</v>
      </c>
      <c r="I1499" s="260">
        <v>1</v>
      </c>
      <c r="J1499" s="260">
        <v>0</v>
      </c>
      <c r="K1499" s="261">
        <v>0</v>
      </c>
      <c r="L1499" s="261">
        <v>0</v>
      </c>
      <c r="M1499" s="261" t="s">
        <v>1996</v>
      </c>
      <c r="N1499" s="261">
        <v>3</v>
      </c>
      <c r="O1499" s="261">
        <v>0</v>
      </c>
      <c r="P1499" s="261">
        <v>0</v>
      </c>
      <c r="Q1499" s="261">
        <v>0</v>
      </c>
      <c r="R1499" s="161">
        <v>0</v>
      </c>
      <c r="S1499" s="261">
        <v>0</v>
      </c>
      <c r="T1499" s="158">
        <v>1</v>
      </c>
      <c r="U1499" s="261">
        <v>0</v>
      </c>
      <c r="V1499" s="261">
        <v>0</v>
      </c>
      <c r="W1499" s="261">
        <v>0</v>
      </c>
      <c r="X1499" s="261">
        <v>0</v>
      </c>
      <c r="Y1499" s="261">
        <v>0</v>
      </c>
      <c r="Z1499" s="261">
        <v>0</v>
      </c>
      <c r="AA1499" s="261">
        <v>0</v>
      </c>
      <c r="AB1499" s="260">
        <v>0</v>
      </c>
      <c r="AC1499" s="261">
        <v>0</v>
      </c>
      <c r="AD1499" s="261">
        <v>0</v>
      </c>
      <c r="AE1499" s="261">
        <v>0</v>
      </c>
      <c r="AF1499" s="261">
        <v>0</v>
      </c>
      <c r="AG1499" s="261">
        <v>0</v>
      </c>
      <c r="AH1499" s="261">
        <v>0</v>
      </c>
      <c r="AI1499" s="161">
        <v>0</v>
      </c>
      <c r="AJ1499" s="261">
        <v>0</v>
      </c>
      <c r="AK1499" s="261">
        <v>0</v>
      </c>
      <c r="AL1499" s="261">
        <v>0</v>
      </c>
      <c r="AM1499" s="261">
        <v>0</v>
      </c>
      <c r="AN1499" s="261">
        <v>0</v>
      </c>
      <c r="AO1499" s="261">
        <v>0</v>
      </c>
      <c r="AP1499" s="261">
        <v>0</v>
      </c>
      <c r="AQ1499" s="261">
        <v>0</v>
      </c>
      <c r="AR1499" s="262">
        <v>0</v>
      </c>
      <c r="AS1499" s="261">
        <v>0</v>
      </c>
      <c r="AT1499" s="259">
        <v>0</v>
      </c>
      <c r="AU1499" s="261">
        <v>0</v>
      </c>
      <c r="AV1499" s="261">
        <v>0</v>
      </c>
      <c r="AW1499" s="261">
        <v>0</v>
      </c>
      <c r="AX1499" s="186" t="s">
        <v>164</v>
      </c>
      <c r="AY1499" s="261">
        <v>0</v>
      </c>
      <c r="AZ1499" s="263">
        <v>0</v>
      </c>
      <c r="BA1499" s="160">
        <v>1</v>
      </c>
      <c r="BB1499" s="261" t="s">
        <v>1997</v>
      </c>
      <c r="BC1499" s="261">
        <v>0</v>
      </c>
      <c r="BD1499" s="264">
        <v>0</v>
      </c>
      <c r="BE1499" s="161">
        <v>0</v>
      </c>
      <c r="BF1499" s="261">
        <v>0</v>
      </c>
      <c r="BG1499" s="261">
        <v>0</v>
      </c>
      <c r="BH1499" s="261">
        <v>0</v>
      </c>
      <c r="BI1499" s="164">
        <v>0</v>
      </c>
      <c r="BJ1499" s="161">
        <v>0</v>
      </c>
      <c r="BK1499" s="161">
        <v>0</v>
      </c>
      <c r="BL1499" s="161">
        <v>0</v>
      </c>
      <c r="BM1499" s="161">
        <v>0</v>
      </c>
      <c r="BN1499" s="161">
        <v>0</v>
      </c>
      <c r="BO1499" s="161">
        <v>0</v>
      </c>
      <c r="BP1499" s="11">
        <v>0</v>
      </c>
      <c r="BQ1499" s="46">
        <v>0</v>
      </c>
    </row>
    <row r="1500" spans="3:69" ht="20.100000000000001" customHeight="1">
      <c r="C1500" s="162">
        <v>69053011</v>
      </c>
      <c r="D1500" s="259" t="s">
        <v>1075</v>
      </c>
      <c r="E1500" s="260">
        <v>1</v>
      </c>
      <c r="F1500" s="260">
        <v>61021101</v>
      </c>
      <c r="G1500" s="261">
        <v>0</v>
      </c>
      <c r="H1500" s="261">
        <v>0</v>
      </c>
      <c r="I1500" s="260">
        <v>1</v>
      </c>
      <c r="J1500" s="260">
        <v>0</v>
      </c>
      <c r="K1500" s="261">
        <v>0</v>
      </c>
      <c r="L1500" s="261">
        <v>0</v>
      </c>
      <c r="M1500" s="261" t="s">
        <v>1816</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59">
        <v>0</v>
      </c>
      <c r="AU1500" s="261">
        <v>0</v>
      </c>
      <c r="AV1500" s="261">
        <v>0</v>
      </c>
      <c r="AW1500" s="261">
        <v>0</v>
      </c>
      <c r="AX1500" s="186" t="s">
        <v>164</v>
      </c>
      <c r="AY1500" s="261">
        <v>0</v>
      </c>
      <c r="AZ1500" s="263">
        <v>0</v>
      </c>
      <c r="BA1500" s="160">
        <v>1</v>
      </c>
      <c r="BB1500" s="261" t="s">
        <v>1815</v>
      </c>
      <c r="BC1500" s="261">
        <v>0</v>
      </c>
      <c r="BD1500" s="264">
        <v>0</v>
      </c>
      <c r="BE1500" s="161">
        <v>0</v>
      </c>
      <c r="BF1500" s="261">
        <v>0</v>
      </c>
      <c r="BG1500" s="261">
        <v>0</v>
      </c>
      <c r="BH1500" s="261">
        <v>0</v>
      </c>
      <c r="BI1500" s="164">
        <v>0</v>
      </c>
      <c r="BJ1500" s="161">
        <v>0</v>
      </c>
      <c r="BK1500" s="161">
        <v>0</v>
      </c>
      <c r="BL1500" s="161">
        <v>0</v>
      </c>
      <c r="BM1500" s="161">
        <v>0</v>
      </c>
      <c r="BN1500" s="161">
        <v>0</v>
      </c>
      <c r="BO1500" s="161">
        <v>0</v>
      </c>
      <c r="BP1500" s="11">
        <v>0</v>
      </c>
      <c r="BQ1500" s="46">
        <v>0</v>
      </c>
    </row>
    <row r="1501" spans="3:69" ht="20.100000000000001" customHeight="1">
      <c r="C1501" s="162">
        <v>69053012</v>
      </c>
      <c r="D1501" s="259" t="s">
        <v>1083</v>
      </c>
      <c r="E1501" s="260">
        <v>1</v>
      </c>
      <c r="F1501" s="260">
        <v>62021301</v>
      </c>
      <c r="G1501" s="261">
        <v>0</v>
      </c>
      <c r="H1501" s="261">
        <v>0</v>
      </c>
      <c r="I1501" s="260">
        <v>1</v>
      </c>
      <c r="J1501" s="260">
        <v>0</v>
      </c>
      <c r="K1501" s="261">
        <v>0</v>
      </c>
      <c r="L1501" s="261">
        <v>0</v>
      </c>
      <c r="M1501" s="261" t="s">
        <v>1818</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59">
        <v>0</v>
      </c>
      <c r="AU1501" s="261">
        <v>0</v>
      </c>
      <c r="AV1501" s="261">
        <v>0</v>
      </c>
      <c r="AW1501" s="261">
        <v>0</v>
      </c>
      <c r="AX1501" s="186" t="s">
        <v>164</v>
      </c>
      <c r="AY1501" s="261">
        <v>0</v>
      </c>
      <c r="AZ1501" s="263">
        <v>0</v>
      </c>
      <c r="BA1501" s="160">
        <v>1</v>
      </c>
      <c r="BB1501" s="261" t="s">
        <v>1817</v>
      </c>
      <c r="BC1501" s="261">
        <v>0</v>
      </c>
      <c r="BD1501" s="264">
        <v>0</v>
      </c>
      <c r="BE1501" s="161">
        <v>0</v>
      </c>
      <c r="BF1501" s="261">
        <v>0</v>
      </c>
      <c r="BG1501" s="261">
        <v>0</v>
      </c>
      <c r="BH1501" s="261">
        <v>0</v>
      </c>
      <c r="BI1501" s="164">
        <v>0</v>
      </c>
      <c r="BJ1501" s="161">
        <v>0</v>
      </c>
      <c r="BK1501" s="161">
        <v>0</v>
      </c>
      <c r="BL1501" s="161">
        <v>0</v>
      </c>
      <c r="BM1501" s="161">
        <v>0</v>
      </c>
      <c r="BN1501" s="161">
        <v>0</v>
      </c>
      <c r="BO1501" s="161">
        <v>0</v>
      </c>
      <c r="BP1501" s="11">
        <v>0</v>
      </c>
      <c r="BQ1501" s="46">
        <v>0</v>
      </c>
    </row>
    <row r="1502" spans="3:69" ht="20.100000000000001" customHeight="1">
      <c r="C1502" s="162">
        <v>69053013</v>
      </c>
      <c r="D1502" s="259" t="s">
        <v>1091</v>
      </c>
      <c r="E1502" s="260">
        <v>1</v>
      </c>
      <c r="F1502" s="260">
        <v>62021401</v>
      </c>
      <c r="G1502" s="261">
        <v>0</v>
      </c>
      <c r="H1502" s="261">
        <v>0</v>
      </c>
      <c r="I1502" s="260">
        <v>1</v>
      </c>
      <c r="J1502" s="260">
        <v>0</v>
      </c>
      <c r="K1502" s="261">
        <v>0</v>
      </c>
      <c r="L1502" s="261">
        <v>0</v>
      </c>
      <c r="M1502" s="261" t="s">
        <v>1820</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59">
        <v>0</v>
      </c>
      <c r="AU1502" s="261">
        <v>0</v>
      </c>
      <c r="AV1502" s="261">
        <v>0</v>
      </c>
      <c r="AW1502" s="261">
        <v>0</v>
      </c>
      <c r="AX1502" s="186" t="s">
        <v>164</v>
      </c>
      <c r="AY1502" s="261">
        <v>0</v>
      </c>
      <c r="AZ1502" s="263">
        <v>0</v>
      </c>
      <c r="BA1502" s="160">
        <v>1</v>
      </c>
      <c r="BB1502" s="261" t="s">
        <v>1819</v>
      </c>
      <c r="BC1502" s="261">
        <v>0</v>
      </c>
      <c r="BD1502" s="264">
        <v>0</v>
      </c>
      <c r="BE1502" s="161">
        <v>0</v>
      </c>
      <c r="BF1502" s="261">
        <v>0</v>
      </c>
      <c r="BG1502" s="261">
        <v>0</v>
      </c>
      <c r="BH1502" s="261">
        <v>0</v>
      </c>
      <c r="BI1502" s="164">
        <v>0</v>
      </c>
      <c r="BJ1502" s="161">
        <v>0</v>
      </c>
      <c r="BK1502" s="161">
        <v>0</v>
      </c>
      <c r="BL1502" s="161">
        <v>0</v>
      </c>
      <c r="BM1502" s="161">
        <v>0</v>
      </c>
      <c r="BN1502" s="161">
        <v>0</v>
      </c>
      <c r="BO1502" s="161">
        <v>0</v>
      </c>
      <c r="BP1502" s="11">
        <v>0</v>
      </c>
      <c r="BQ1502" s="46">
        <v>0</v>
      </c>
    </row>
    <row r="1503" spans="3:69" ht="20.100000000000001" customHeight="1">
      <c r="C1503" s="162">
        <v>69053014</v>
      </c>
      <c r="D1503" s="259" t="s">
        <v>1092</v>
      </c>
      <c r="E1503" s="260">
        <v>1</v>
      </c>
      <c r="F1503" s="260">
        <v>62021501</v>
      </c>
      <c r="G1503" s="261">
        <v>0</v>
      </c>
      <c r="H1503" s="261">
        <v>0</v>
      </c>
      <c r="I1503" s="260">
        <v>1</v>
      </c>
      <c r="J1503" s="260">
        <v>0</v>
      </c>
      <c r="K1503" s="261">
        <v>0</v>
      </c>
      <c r="L1503" s="261">
        <v>0</v>
      </c>
      <c r="M1503" s="261" t="s">
        <v>1822</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59">
        <v>0</v>
      </c>
      <c r="AU1503" s="261">
        <v>0</v>
      </c>
      <c r="AV1503" s="261">
        <v>0</v>
      </c>
      <c r="AW1503" s="261">
        <v>0</v>
      </c>
      <c r="AX1503" s="186" t="s">
        <v>164</v>
      </c>
      <c r="AY1503" s="261">
        <v>0</v>
      </c>
      <c r="AZ1503" s="263">
        <v>0</v>
      </c>
      <c r="BA1503" s="160">
        <v>1</v>
      </c>
      <c r="BB1503" s="261" t="s">
        <v>1821</v>
      </c>
      <c r="BC1503" s="261">
        <v>0</v>
      </c>
      <c r="BD1503" s="264">
        <v>0</v>
      </c>
      <c r="BE1503" s="161">
        <v>0</v>
      </c>
      <c r="BF1503" s="261">
        <v>0</v>
      </c>
      <c r="BG1503" s="261">
        <v>0</v>
      </c>
      <c r="BH1503" s="261">
        <v>0</v>
      </c>
      <c r="BI1503" s="164">
        <v>0</v>
      </c>
      <c r="BJ1503" s="161">
        <v>0</v>
      </c>
      <c r="BK1503" s="161">
        <v>0</v>
      </c>
      <c r="BL1503" s="161">
        <v>0</v>
      </c>
      <c r="BM1503" s="161">
        <v>0</v>
      </c>
      <c r="BN1503" s="161">
        <v>0</v>
      </c>
      <c r="BO1503" s="161">
        <v>0</v>
      </c>
      <c r="BP1503" s="11">
        <v>0</v>
      </c>
      <c r="BQ1503" s="46">
        <v>0</v>
      </c>
    </row>
    <row r="1504" spans="3:69" ht="20.100000000000001" customHeight="1">
      <c r="C1504" s="162">
        <v>69053021</v>
      </c>
      <c r="D1504" s="259" t="s">
        <v>1113</v>
      </c>
      <c r="E1504" s="260">
        <v>1</v>
      </c>
      <c r="F1504" s="260">
        <v>62022101</v>
      </c>
      <c r="G1504" s="261">
        <v>0</v>
      </c>
      <c r="H1504" s="261">
        <v>0</v>
      </c>
      <c r="I1504" s="260">
        <v>1</v>
      </c>
      <c r="J1504" s="260">
        <v>0</v>
      </c>
      <c r="K1504" s="261">
        <v>0</v>
      </c>
      <c r="L1504" s="261">
        <v>0</v>
      </c>
      <c r="M1504" s="261" t="s">
        <v>1824</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59">
        <v>0</v>
      </c>
      <c r="AU1504" s="261">
        <v>0</v>
      </c>
      <c r="AV1504" s="261">
        <v>0</v>
      </c>
      <c r="AW1504" s="261">
        <v>0</v>
      </c>
      <c r="AX1504" s="186" t="s">
        <v>164</v>
      </c>
      <c r="AY1504" s="261">
        <v>0</v>
      </c>
      <c r="AZ1504" s="263">
        <v>0</v>
      </c>
      <c r="BA1504" s="160">
        <v>1</v>
      </c>
      <c r="BB1504" s="261" t="s">
        <v>1823</v>
      </c>
      <c r="BC1504" s="261">
        <v>0</v>
      </c>
      <c r="BD1504" s="264">
        <v>0</v>
      </c>
      <c r="BE1504" s="161">
        <v>0</v>
      </c>
      <c r="BF1504" s="261">
        <v>0</v>
      </c>
      <c r="BG1504" s="261">
        <v>0</v>
      </c>
      <c r="BH1504" s="261">
        <v>0</v>
      </c>
      <c r="BI1504" s="164">
        <v>0</v>
      </c>
      <c r="BJ1504" s="161">
        <v>0</v>
      </c>
      <c r="BK1504" s="161">
        <v>0</v>
      </c>
      <c r="BL1504" s="161">
        <v>0</v>
      </c>
      <c r="BM1504" s="161">
        <v>0</v>
      </c>
      <c r="BN1504" s="161">
        <v>0</v>
      </c>
      <c r="BO1504" s="161">
        <v>0</v>
      </c>
      <c r="BP1504" s="11">
        <v>0</v>
      </c>
      <c r="BQ1504" s="46">
        <v>0</v>
      </c>
    </row>
    <row r="1505" spans="3:69" ht="20.100000000000001" customHeight="1">
      <c r="C1505" s="162">
        <v>69053022</v>
      </c>
      <c r="D1505" s="259" t="s">
        <v>1114</v>
      </c>
      <c r="E1505" s="260">
        <v>1</v>
      </c>
      <c r="F1505" s="260">
        <v>62022201</v>
      </c>
      <c r="G1505" s="261">
        <v>0</v>
      </c>
      <c r="H1505" s="261">
        <v>0</v>
      </c>
      <c r="I1505" s="260">
        <v>1</v>
      </c>
      <c r="J1505" s="260">
        <v>0</v>
      </c>
      <c r="K1505" s="261">
        <v>0</v>
      </c>
      <c r="L1505" s="261">
        <v>0</v>
      </c>
      <c r="M1505" s="261" t="s">
        <v>1826</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59">
        <v>0</v>
      </c>
      <c r="AU1505" s="261">
        <v>0</v>
      </c>
      <c r="AV1505" s="261">
        <v>0</v>
      </c>
      <c r="AW1505" s="261">
        <v>0</v>
      </c>
      <c r="AX1505" s="186" t="s">
        <v>164</v>
      </c>
      <c r="AY1505" s="261">
        <v>0</v>
      </c>
      <c r="AZ1505" s="263">
        <v>0</v>
      </c>
      <c r="BA1505" s="160">
        <v>1</v>
      </c>
      <c r="BB1505" s="261" t="s">
        <v>1825</v>
      </c>
      <c r="BC1505" s="261">
        <v>0</v>
      </c>
      <c r="BD1505" s="264">
        <v>0</v>
      </c>
      <c r="BE1505" s="161">
        <v>0</v>
      </c>
      <c r="BF1505" s="261">
        <v>0</v>
      </c>
      <c r="BG1505" s="261">
        <v>0</v>
      </c>
      <c r="BH1505" s="261">
        <v>0</v>
      </c>
      <c r="BI1505" s="164">
        <v>0</v>
      </c>
      <c r="BJ1505" s="161">
        <v>0</v>
      </c>
      <c r="BK1505" s="161">
        <v>0</v>
      </c>
      <c r="BL1505" s="161">
        <v>0</v>
      </c>
      <c r="BM1505" s="161">
        <v>0</v>
      </c>
      <c r="BN1505" s="161">
        <v>0</v>
      </c>
      <c r="BO1505" s="161">
        <v>0</v>
      </c>
      <c r="BP1505" s="11">
        <v>0</v>
      </c>
      <c r="BQ1505" s="46">
        <v>0</v>
      </c>
    </row>
    <row r="1506" spans="3:69" ht="20.100000000000001" customHeight="1">
      <c r="C1506" s="162">
        <v>69053023</v>
      </c>
      <c r="D1506" s="259" t="s">
        <v>712</v>
      </c>
      <c r="E1506" s="260">
        <v>1</v>
      </c>
      <c r="F1506" s="260">
        <v>62022301</v>
      </c>
      <c r="G1506" s="261">
        <v>0</v>
      </c>
      <c r="H1506" s="261">
        <v>0</v>
      </c>
      <c r="I1506" s="260">
        <v>1</v>
      </c>
      <c r="J1506" s="260">
        <v>0</v>
      </c>
      <c r="K1506" s="261">
        <v>0</v>
      </c>
      <c r="L1506" s="261">
        <v>0</v>
      </c>
      <c r="M1506" s="261" t="s">
        <v>1828</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59">
        <v>0</v>
      </c>
      <c r="AU1506" s="261">
        <v>0</v>
      </c>
      <c r="AV1506" s="261">
        <v>0</v>
      </c>
      <c r="AW1506" s="261">
        <v>0</v>
      </c>
      <c r="AX1506" s="186" t="s">
        <v>164</v>
      </c>
      <c r="AY1506" s="261">
        <v>0</v>
      </c>
      <c r="AZ1506" s="263">
        <v>0</v>
      </c>
      <c r="BA1506" s="160">
        <v>1</v>
      </c>
      <c r="BB1506" s="261" t="s">
        <v>1827</v>
      </c>
      <c r="BC1506" s="261">
        <v>0</v>
      </c>
      <c r="BD1506" s="264">
        <v>0</v>
      </c>
      <c r="BE1506" s="161">
        <v>0</v>
      </c>
      <c r="BF1506" s="261">
        <v>0</v>
      </c>
      <c r="BG1506" s="261">
        <v>0</v>
      </c>
      <c r="BH1506" s="261">
        <v>0</v>
      </c>
      <c r="BI1506" s="164">
        <v>0</v>
      </c>
      <c r="BJ1506" s="161">
        <v>0</v>
      </c>
      <c r="BK1506" s="161">
        <v>0</v>
      </c>
      <c r="BL1506" s="161">
        <v>0</v>
      </c>
      <c r="BM1506" s="161">
        <v>0</v>
      </c>
      <c r="BN1506" s="161">
        <v>0</v>
      </c>
      <c r="BO1506" s="161">
        <v>0</v>
      </c>
      <c r="BP1506" s="11">
        <v>0</v>
      </c>
      <c r="BQ1506" s="46">
        <v>0</v>
      </c>
    </row>
    <row r="1507" spans="3:69" ht="20.100000000000001" customHeight="1">
      <c r="C1507" s="162">
        <v>69053024</v>
      </c>
      <c r="D1507" s="259" t="s">
        <v>1116</v>
      </c>
      <c r="E1507" s="260">
        <v>1</v>
      </c>
      <c r="F1507" s="260">
        <v>62022401</v>
      </c>
      <c r="G1507" s="261">
        <v>0</v>
      </c>
      <c r="H1507" s="261">
        <v>0</v>
      </c>
      <c r="I1507" s="260">
        <v>1</v>
      </c>
      <c r="J1507" s="260">
        <v>0</v>
      </c>
      <c r="K1507" s="261">
        <v>0</v>
      </c>
      <c r="L1507" s="261">
        <v>0</v>
      </c>
      <c r="M1507" s="261" t="s">
        <v>1830</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59">
        <v>0</v>
      </c>
      <c r="AU1507" s="261">
        <v>0</v>
      </c>
      <c r="AV1507" s="261">
        <v>0</v>
      </c>
      <c r="AW1507" s="261">
        <v>0</v>
      </c>
      <c r="AX1507" s="186" t="s">
        <v>164</v>
      </c>
      <c r="AY1507" s="261">
        <v>0</v>
      </c>
      <c r="AZ1507" s="263">
        <v>0</v>
      </c>
      <c r="BA1507" s="160">
        <v>1</v>
      </c>
      <c r="BB1507" s="261" t="s">
        <v>1829</v>
      </c>
      <c r="BC1507" s="261">
        <v>0</v>
      </c>
      <c r="BD1507" s="264">
        <v>0</v>
      </c>
      <c r="BE1507" s="161">
        <v>0</v>
      </c>
      <c r="BF1507" s="261">
        <v>0</v>
      </c>
      <c r="BG1507" s="261">
        <v>0</v>
      </c>
      <c r="BH1507" s="261">
        <v>0</v>
      </c>
      <c r="BI1507" s="164">
        <v>0</v>
      </c>
      <c r="BJ1507" s="161">
        <v>0</v>
      </c>
      <c r="BK1507" s="161">
        <v>0</v>
      </c>
      <c r="BL1507" s="161">
        <v>0</v>
      </c>
      <c r="BM1507" s="161">
        <v>0</v>
      </c>
      <c r="BN1507" s="161">
        <v>0</v>
      </c>
      <c r="BO1507" s="161">
        <v>0</v>
      </c>
      <c r="BP1507" s="11">
        <v>0</v>
      </c>
      <c r="BQ1507" s="46">
        <v>0</v>
      </c>
    </row>
    <row r="1508" spans="3:69" ht="20.100000000000001" customHeight="1">
      <c r="C1508" s="162">
        <v>69053031</v>
      </c>
      <c r="D1508" s="259" t="s">
        <v>1118</v>
      </c>
      <c r="E1508" s="260">
        <v>1</v>
      </c>
      <c r="F1508" s="260">
        <v>62021101</v>
      </c>
      <c r="G1508" s="261">
        <v>0</v>
      </c>
      <c r="H1508" s="261">
        <v>0</v>
      </c>
      <c r="I1508" s="260">
        <v>1</v>
      </c>
      <c r="J1508" s="260">
        <v>0</v>
      </c>
      <c r="K1508" s="261">
        <v>0</v>
      </c>
      <c r="L1508" s="261">
        <v>0</v>
      </c>
      <c r="M1508" s="261" t="s">
        <v>1832</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59">
        <v>0</v>
      </c>
      <c r="AU1508" s="261">
        <v>0</v>
      </c>
      <c r="AV1508" s="261">
        <v>0</v>
      </c>
      <c r="AW1508" s="261">
        <v>0</v>
      </c>
      <c r="AX1508" s="186" t="s">
        <v>164</v>
      </c>
      <c r="AY1508" s="261">
        <v>0</v>
      </c>
      <c r="AZ1508" s="263">
        <v>0</v>
      </c>
      <c r="BA1508" s="160">
        <v>1</v>
      </c>
      <c r="BB1508" s="261" t="s">
        <v>1831</v>
      </c>
      <c r="BC1508" s="261">
        <v>0</v>
      </c>
      <c r="BD1508" s="264">
        <v>0</v>
      </c>
      <c r="BE1508" s="161">
        <v>0</v>
      </c>
      <c r="BF1508" s="261">
        <v>0</v>
      </c>
      <c r="BG1508" s="261">
        <v>0</v>
      </c>
      <c r="BH1508" s="261">
        <v>0</v>
      </c>
      <c r="BI1508" s="164">
        <v>0</v>
      </c>
      <c r="BJ1508" s="161">
        <v>0</v>
      </c>
      <c r="BK1508" s="161">
        <v>0</v>
      </c>
      <c r="BL1508" s="161">
        <v>0</v>
      </c>
      <c r="BM1508" s="161">
        <v>0</v>
      </c>
      <c r="BN1508" s="161">
        <v>0</v>
      </c>
      <c r="BO1508" s="161">
        <v>0</v>
      </c>
      <c r="BP1508" s="11">
        <v>0</v>
      </c>
      <c r="BQ1508" s="46">
        <v>0</v>
      </c>
    </row>
    <row r="1509" spans="3:69" ht="20.100000000000001" customHeight="1">
      <c r="C1509" s="162">
        <v>69053032</v>
      </c>
      <c r="D1509" s="259" t="s">
        <v>1135</v>
      </c>
      <c r="E1509" s="260">
        <v>1</v>
      </c>
      <c r="F1509" s="260">
        <v>62023201</v>
      </c>
      <c r="G1509" s="261">
        <v>0</v>
      </c>
      <c r="H1509" s="261">
        <v>0</v>
      </c>
      <c r="I1509" s="260">
        <v>1</v>
      </c>
      <c r="J1509" s="260">
        <v>0</v>
      </c>
      <c r="K1509" s="261">
        <v>0</v>
      </c>
      <c r="L1509" s="261">
        <v>0</v>
      </c>
      <c r="M1509" s="261" t="s">
        <v>1834</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59">
        <v>0</v>
      </c>
      <c r="AU1509" s="261">
        <v>0</v>
      </c>
      <c r="AV1509" s="261">
        <v>0</v>
      </c>
      <c r="AW1509" s="261">
        <v>0</v>
      </c>
      <c r="AX1509" s="186" t="s">
        <v>164</v>
      </c>
      <c r="AY1509" s="261">
        <v>0</v>
      </c>
      <c r="AZ1509" s="263">
        <v>0</v>
      </c>
      <c r="BA1509" s="160">
        <v>1</v>
      </c>
      <c r="BB1509" s="261" t="s">
        <v>1833</v>
      </c>
      <c r="BC1509" s="261">
        <v>0</v>
      </c>
      <c r="BD1509" s="264">
        <v>0</v>
      </c>
      <c r="BE1509" s="161">
        <v>0</v>
      </c>
      <c r="BF1509" s="261">
        <v>0</v>
      </c>
      <c r="BG1509" s="261">
        <v>0</v>
      </c>
      <c r="BH1509" s="261">
        <v>0</v>
      </c>
      <c r="BI1509" s="164">
        <v>0</v>
      </c>
      <c r="BJ1509" s="161">
        <v>0</v>
      </c>
      <c r="BK1509" s="161">
        <v>0</v>
      </c>
      <c r="BL1509" s="161">
        <v>0</v>
      </c>
      <c r="BM1509" s="161">
        <v>0</v>
      </c>
      <c r="BN1509" s="161">
        <v>0</v>
      </c>
      <c r="BO1509" s="161">
        <v>0</v>
      </c>
      <c r="BP1509" s="11">
        <v>0</v>
      </c>
      <c r="BQ1509" s="46">
        <v>0</v>
      </c>
    </row>
    <row r="1510" spans="3:69" ht="20.100000000000001" customHeight="1">
      <c r="C1510" s="162">
        <v>69053033</v>
      </c>
      <c r="D1510" s="259" t="s">
        <v>1136</v>
      </c>
      <c r="E1510" s="260">
        <v>1</v>
      </c>
      <c r="F1510" s="260">
        <v>62023301</v>
      </c>
      <c r="G1510" s="261">
        <v>0</v>
      </c>
      <c r="H1510" s="261">
        <v>0</v>
      </c>
      <c r="I1510" s="260">
        <v>1</v>
      </c>
      <c r="J1510" s="260">
        <v>0</v>
      </c>
      <c r="K1510" s="261">
        <v>0</v>
      </c>
      <c r="L1510" s="261">
        <v>0</v>
      </c>
      <c r="M1510" s="261" t="s">
        <v>1836</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59">
        <v>0</v>
      </c>
      <c r="AU1510" s="261">
        <v>0</v>
      </c>
      <c r="AV1510" s="261">
        <v>0</v>
      </c>
      <c r="AW1510" s="261">
        <v>0</v>
      </c>
      <c r="AX1510" s="186" t="s">
        <v>164</v>
      </c>
      <c r="AY1510" s="261">
        <v>0</v>
      </c>
      <c r="AZ1510" s="263">
        <v>0</v>
      </c>
      <c r="BA1510" s="160">
        <v>1</v>
      </c>
      <c r="BB1510" s="261" t="s">
        <v>1835</v>
      </c>
      <c r="BC1510" s="261">
        <v>0</v>
      </c>
      <c r="BD1510" s="264">
        <v>0</v>
      </c>
      <c r="BE1510" s="161">
        <v>0</v>
      </c>
      <c r="BF1510" s="261">
        <v>0</v>
      </c>
      <c r="BG1510" s="261">
        <v>0</v>
      </c>
      <c r="BH1510" s="261">
        <v>0</v>
      </c>
      <c r="BI1510" s="164">
        <v>0</v>
      </c>
      <c r="BJ1510" s="161">
        <v>0</v>
      </c>
      <c r="BK1510" s="161">
        <v>0</v>
      </c>
      <c r="BL1510" s="161">
        <v>0</v>
      </c>
      <c r="BM1510" s="161">
        <v>0</v>
      </c>
      <c r="BN1510" s="161">
        <v>0</v>
      </c>
      <c r="BO1510" s="161">
        <v>0</v>
      </c>
      <c r="BP1510" s="11">
        <v>0</v>
      </c>
      <c r="BQ1510" s="46">
        <v>0</v>
      </c>
    </row>
    <row r="1511" spans="3:69" ht="20.100000000000001" customHeight="1">
      <c r="C1511" s="162">
        <v>69053034</v>
      </c>
      <c r="D1511" s="259" t="s">
        <v>1137</v>
      </c>
      <c r="E1511" s="260">
        <v>1</v>
      </c>
      <c r="F1511" s="260">
        <v>62023401</v>
      </c>
      <c r="G1511" s="261">
        <v>0</v>
      </c>
      <c r="H1511" s="261">
        <v>0</v>
      </c>
      <c r="I1511" s="260">
        <v>1</v>
      </c>
      <c r="J1511" s="260">
        <v>0</v>
      </c>
      <c r="K1511" s="261">
        <v>0</v>
      </c>
      <c r="L1511" s="261">
        <v>0</v>
      </c>
      <c r="M1511" s="261" t="s">
        <v>1838</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59">
        <v>0</v>
      </c>
      <c r="AU1511" s="261">
        <v>0</v>
      </c>
      <c r="AV1511" s="261">
        <v>0</v>
      </c>
      <c r="AW1511" s="261">
        <v>0</v>
      </c>
      <c r="AX1511" s="186" t="s">
        <v>164</v>
      </c>
      <c r="AY1511" s="261">
        <v>0</v>
      </c>
      <c r="AZ1511" s="263">
        <v>0</v>
      </c>
      <c r="BA1511" s="160">
        <v>1</v>
      </c>
      <c r="BB1511" s="261" t="s">
        <v>1837</v>
      </c>
      <c r="BC1511" s="261">
        <v>0</v>
      </c>
      <c r="BD1511" s="264">
        <v>0</v>
      </c>
      <c r="BE1511" s="161">
        <v>0</v>
      </c>
      <c r="BF1511" s="261">
        <v>0</v>
      </c>
      <c r="BG1511" s="261">
        <v>0</v>
      </c>
      <c r="BH1511" s="261">
        <v>0</v>
      </c>
      <c r="BI1511" s="164">
        <v>0</v>
      </c>
      <c r="BJ1511" s="161">
        <v>0</v>
      </c>
      <c r="BK1511" s="161">
        <v>0</v>
      </c>
      <c r="BL1511" s="161">
        <v>0</v>
      </c>
      <c r="BM1511" s="161">
        <v>0</v>
      </c>
      <c r="BN1511" s="161">
        <v>0</v>
      </c>
      <c r="BO1511" s="161">
        <v>0</v>
      </c>
      <c r="BP1511" s="11">
        <v>0</v>
      </c>
      <c r="BQ1511" s="46">
        <v>0</v>
      </c>
    </row>
    <row r="1512" spans="3:69" ht="20.100000000000001" customHeight="1">
      <c r="C1512" s="19">
        <v>69060100</v>
      </c>
      <c r="D1512" s="20" t="s">
        <v>1998</v>
      </c>
      <c r="E1512" s="19">
        <v>0</v>
      </c>
      <c r="F1512" s="19">
        <v>69060100</v>
      </c>
      <c r="G1512" s="19">
        <v>69060101</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1999</v>
      </c>
      <c r="AZ1512" s="18">
        <v>0</v>
      </c>
      <c r="BA1512" s="18">
        <v>1</v>
      </c>
      <c r="BB1512" s="20" t="s">
        <v>2000</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69060101</v>
      </c>
      <c r="D1513" s="20" t="s">
        <v>2001</v>
      </c>
      <c r="E1513" s="19">
        <v>1</v>
      </c>
      <c r="F1513" s="19">
        <v>69060100</v>
      </c>
      <c r="G1513" s="19">
        <v>69060102</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2002</v>
      </c>
      <c r="AZ1513" s="18">
        <v>0</v>
      </c>
      <c r="BA1513" s="18">
        <v>1</v>
      </c>
      <c r="BB1513" s="20" t="s">
        <v>2003</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69060102</v>
      </c>
      <c r="D1514" s="20" t="s">
        <v>2004</v>
      </c>
      <c r="E1514" s="19">
        <v>2</v>
      </c>
      <c r="F1514" s="19">
        <v>69060100</v>
      </c>
      <c r="G1514" s="19">
        <v>69060103</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2005</v>
      </c>
      <c r="AZ1514" s="18">
        <v>0</v>
      </c>
      <c r="BA1514" s="18">
        <v>1</v>
      </c>
      <c r="BB1514" s="20" t="s">
        <v>2006</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69060103</v>
      </c>
      <c r="D1515" s="20" t="s">
        <v>2007</v>
      </c>
      <c r="E1515" s="19">
        <v>3</v>
      </c>
      <c r="F1515" s="19">
        <v>69060100</v>
      </c>
      <c r="G1515" s="19">
        <v>69060104</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2008</v>
      </c>
      <c r="AZ1515" s="18">
        <v>0</v>
      </c>
      <c r="BA1515" s="18">
        <v>1</v>
      </c>
      <c r="BB1515" s="20" t="s">
        <v>2009</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69060104</v>
      </c>
      <c r="D1516" s="20" t="s">
        <v>2010</v>
      </c>
      <c r="E1516" s="19">
        <v>4</v>
      </c>
      <c r="F1516" s="19">
        <v>69060100</v>
      </c>
      <c r="G1516" s="19">
        <v>69060105</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2011</v>
      </c>
      <c r="AZ1516" s="18">
        <v>0</v>
      </c>
      <c r="BA1516" s="18">
        <v>1</v>
      </c>
      <c r="BB1516" s="20" t="s">
        <v>2012</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69060105</v>
      </c>
      <c r="D1517" s="20" t="s">
        <v>2013</v>
      </c>
      <c r="E1517" s="19">
        <v>5</v>
      </c>
      <c r="F1517" s="19">
        <v>69060100</v>
      </c>
      <c r="G1517" s="19">
        <v>69060106</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2014</v>
      </c>
      <c r="AZ1517" s="18">
        <v>0</v>
      </c>
      <c r="BA1517" s="18">
        <v>1</v>
      </c>
      <c r="BB1517" s="20" t="s">
        <v>2015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69060106</v>
      </c>
      <c r="D1518" s="20" t="s">
        <v>2016</v>
      </c>
      <c r="E1518" s="19">
        <v>6</v>
      </c>
      <c r="F1518" s="19">
        <v>69060100</v>
      </c>
      <c r="G1518" s="19">
        <v>69060107</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2017</v>
      </c>
      <c r="AZ1518" s="18">
        <v>0</v>
      </c>
      <c r="BA1518" s="18">
        <v>1</v>
      </c>
      <c r="BB1518" s="20" t="s">
        <v>2018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69060107</v>
      </c>
      <c r="D1519" s="20" t="s">
        <v>2019</v>
      </c>
      <c r="E1519" s="19">
        <v>7</v>
      </c>
      <c r="F1519" s="19">
        <v>69060100</v>
      </c>
      <c r="G1519" s="19">
        <v>69060108</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2020</v>
      </c>
      <c r="AZ1519" s="18">
        <v>0</v>
      </c>
      <c r="BA1519" s="18">
        <v>1</v>
      </c>
      <c r="BB1519" s="20" t="s">
        <v>2021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69060108</v>
      </c>
      <c r="D1520" s="20" t="s">
        <v>2022</v>
      </c>
      <c r="E1520" s="19">
        <v>8</v>
      </c>
      <c r="F1520" s="19">
        <v>69060100</v>
      </c>
      <c r="G1520" s="19">
        <v>69060109</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2023</v>
      </c>
      <c r="AZ1520" s="18">
        <v>0</v>
      </c>
      <c r="BA1520" s="18">
        <v>1</v>
      </c>
      <c r="BB1520" s="20" t="s">
        <v>2024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69060109</v>
      </c>
      <c r="D1521" s="20" t="s">
        <v>2025</v>
      </c>
      <c r="E1521" s="19">
        <v>9</v>
      </c>
      <c r="F1521" s="19">
        <v>69060100</v>
      </c>
      <c r="G1521" s="19">
        <v>69060110</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2026</v>
      </c>
      <c r="AZ1521" s="18">
        <v>0</v>
      </c>
      <c r="BA1521" s="18">
        <v>1</v>
      </c>
      <c r="BB1521" s="20" t="s">
        <v>2027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69060110</v>
      </c>
      <c r="D1522" s="20" t="s">
        <v>2028</v>
      </c>
      <c r="E1522" s="19">
        <v>10</v>
      </c>
      <c r="F1522" s="19">
        <v>69060100</v>
      </c>
      <c r="G1522" s="19">
        <v>0</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2029</v>
      </c>
      <c r="AZ1522" s="18">
        <v>0</v>
      </c>
      <c r="BA1522" s="18">
        <v>1</v>
      </c>
      <c r="BB1522" s="20" t="s">
        <v>2030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69060200</v>
      </c>
      <c r="D1523" s="20" t="s">
        <v>2031</v>
      </c>
      <c r="E1523" s="19">
        <v>0</v>
      </c>
      <c r="F1523" s="19">
        <v>69060200</v>
      </c>
      <c r="G1523" s="19">
        <f>C1524</f>
        <v>69060201</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2032</v>
      </c>
      <c r="AZ1523" s="18">
        <v>0</v>
      </c>
      <c r="BA1523" s="18">
        <v>1</v>
      </c>
      <c r="BB1523" s="20" t="s">
        <v>2000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69060201</v>
      </c>
      <c r="D1524" s="20" t="s">
        <v>2033</v>
      </c>
      <c r="E1524" s="19">
        <v>1</v>
      </c>
      <c r="F1524" s="19">
        <v>69060200</v>
      </c>
      <c r="G1524" s="19">
        <f t="shared" ref="G1524:G1532" si="107">C1525</f>
        <v>69060202</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2034</v>
      </c>
      <c r="AZ1524" s="18">
        <v>0</v>
      </c>
      <c r="BA1524" s="18">
        <v>1</v>
      </c>
      <c r="BB1524" s="20" t="s">
        <v>2035</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69060202</v>
      </c>
      <c r="D1525" s="20" t="s">
        <v>2036</v>
      </c>
      <c r="E1525" s="19">
        <v>2</v>
      </c>
      <c r="F1525" s="19">
        <v>69060200</v>
      </c>
      <c r="G1525" s="19">
        <f t="shared" si="107"/>
        <v>69060203</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2037</v>
      </c>
      <c r="AZ1525" s="18">
        <v>0</v>
      </c>
      <c r="BA1525" s="18">
        <v>1</v>
      </c>
      <c r="BB1525" s="20" t="s">
        <v>2038</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69060203</v>
      </c>
      <c r="D1526" s="20" t="s">
        <v>2039</v>
      </c>
      <c r="E1526" s="19">
        <v>3</v>
      </c>
      <c r="F1526" s="19">
        <v>69060200</v>
      </c>
      <c r="G1526" s="19">
        <f t="shared" si="107"/>
        <v>69060204</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2040</v>
      </c>
      <c r="AZ1526" s="18">
        <v>0</v>
      </c>
      <c r="BA1526" s="18">
        <v>1</v>
      </c>
      <c r="BB1526" s="20" t="s">
        <v>2041</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69060204</v>
      </c>
      <c r="D1527" s="20" t="s">
        <v>2042</v>
      </c>
      <c r="E1527" s="19">
        <v>4</v>
      </c>
      <c r="F1527" s="19">
        <v>69060200</v>
      </c>
      <c r="G1527" s="19">
        <f t="shared" si="107"/>
        <v>69060205</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2043</v>
      </c>
      <c r="AZ1527" s="18">
        <v>0</v>
      </c>
      <c r="BA1527" s="18">
        <v>1</v>
      </c>
      <c r="BB1527" s="20" t="s">
        <v>2044</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69060205</v>
      </c>
      <c r="D1528" s="20" t="s">
        <v>2045</v>
      </c>
      <c r="E1528" s="19">
        <v>5</v>
      </c>
      <c r="F1528" s="19">
        <v>69060200</v>
      </c>
      <c r="G1528" s="19">
        <f t="shared" si="107"/>
        <v>69060206</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2046</v>
      </c>
      <c r="AZ1528" s="18">
        <v>0</v>
      </c>
      <c r="BA1528" s="18">
        <v>1</v>
      </c>
      <c r="BB1528" s="20" t="s">
        <v>2047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69060206</v>
      </c>
      <c r="D1529" s="20" t="s">
        <v>2048</v>
      </c>
      <c r="E1529" s="19">
        <v>6</v>
      </c>
      <c r="F1529" s="19">
        <v>69060200</v>
      </c>
      <c r="G1529" s="19">
        <f t="shared" si="107"/>
        <v>69060207</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2049</v>
      </c>
      <c r="AZ1529" s="18">
        <v>0</v>
      </c>
      <c r="BA1529" s="18">
        <v>1</v>
      </c>
      <c r="BB1529" s="20" t="s">
        <v>2050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69060207</v>
      </c>
      <c r="D1530" s="20" t="s">
        <v>2051</v>
      </c>
      <c r="E1530" s="19">
        <v>7</v>
      </c>
      <c r="F1530" s="19">
        <v>69060200</v>
      </c>
      <c r="G1530" s="19">
        <f t="shared" si="107"/>
        <v>69060208</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2052</v>
      </c>
      <c r="AZ1530" s="18">
        <v>0</v>
      </c>
      <c r="BA1530" s="18">
        <v>1</v>
      </c>
      <c r="BB1530" s="20" t="s">
        <v>2053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69060208</v>
      </c>
      <c r="D1531" s="20" t="s">
        <v>2054</v>
      </c>
      <c r="E1531" s="19">
        <v>8</v>
      </c>
      <c r="F1531" s="19">
        <v>69060200</v>
      </c>
      <c r="G1531" s="19">
        <f t="shared" si="107"/>
        <v>69060209</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2055</v>
      </c>
      <c r="AZ1531" s="18">
        <v>0</v>
      </c>
      <c r="BA1531" s="18">
        <v>1</v>
      </c>
      <c r="BB1531" s="20" t="s">
        <v>2056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69060209</v>
      </c>
      <c r="D1532" s="20" t="s">
        <v>2057</v>
      </c>
      <c r="E1532" s="19">
        <v>9</v>
      </c>
      <c r="F1532" s="19">
        <v>69060200</v>
      </c>
      <c r="G1532" s="19">
        <f t="shared" si="107"/>
        <v>69060210</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2058</v>
      </c>
      <c r="AZ1532" s="18">
        <v>0</v>
      </c>
      <c r="BA1532" s="18">
        <v>1</v>
      </c>
      <c r="BB1532" s="20" t="s">
        <v>2059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69060210</v>
      </c>
      <c r="D1533" s="20" t="s">
        <v>2060</v>
      </c>
      <c r="E1533" s="19">
        <v>10</v>
      </c>
      <c r="F1533" s="19">
        <v>69060200</v>
      </c>
      <c r="G1533" s="19">
        <v>0</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2061</v>
      </c>
      <c r="AZ1533" s="18">
        <v>0</v>
      </c>
      <c r="BA1533" s="18">
        <v>1</v>
      </c>
      <c r="BB1533" s="20" t="s">
        <v>2062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69060300</v>
      </c>
      <c r="D1534" s="20" t="s">
        <v>2063</v>
      </c>
      <c r="E1534" s="19">
        <v>0</v>
      </c>
      <c r="F1534" s="19">
        <v>69060300</v>
      </c>
      <c r="G1534" s="19">
        <f>C1535</f>
        <v>69060301</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2064</v>
      </c>
      <c r="AZ1534" s="18">
        <v>0</v>
      </c>
      <c r="BA1534" s="18">
        <v>1</v>
      </c>
      <c r="BB1534" s="20" t="s">
        <v>2000</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69060301</v>
      </c>
      <c r="D1535" s="20" t="s">
        <v>2065</v>
      </c>
      <c r="E1535" s="19">
        <v>1</v>
      </c>
      <c r="F1535" s="19">
        <v>69060300</v>
      </c>
      <c r="G1535" s="19">
        <f t="shared" ref="G1535:G1543" si="108">C1536</f>
        <v>69060302</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2066</v>
      </c>
      <c r="AZ1535" s="18">
        <v>0</v>
      </c>
      <c r="BA1535" s="18">
        <v>1</v>
      </c>
      <c r="BB1535" s="20" t="s">
        <v>2067</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69060302</v>
      </c>
      <c r="D1536" s="20" t="s">
        <v>2068</v>
      </c>
      <c r="E1536" s="19">
        <v>2</v>
      </c>
      <c r="F1536" s="19">
        <v>69060300</v>
      </c>
      <c r="G1536" s="19">
        <f t="shared" si="108"/>
        <v>69060303</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2069</v>
      </c>
      <c r="AZ1536" s="18">
        <v>0</v>
      </c>
      <c r="BA1536" s="18">
        <v>1</v>
      </c>
      <c r="BB1536" s="20" t="s">
        <v>2070</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69060303</v>
      </c>
      <c r="D1537" s="20" t="s">
        <v>2071</v>
      </c>
      <c r="E1537" s="19">
        <v>3</v>
      </c>
      <c r="F1537" s="19">
        <v>69060300</v>
      </c>
      <c r="G1537" s="19">
        <f t="shared" si="108"/>
        <v>69060304</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2072</v>
      </c>
      <c r="AZ1537" s="18">
        <v>0</v>
      </c>
      <c r="BA1537" s="18">
        <v>1</v>
      </c>
      <c r="BB1537" s="20" t="s">
        <v>2073</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69060304</v>
      </c>
      <c r="D1538" s="20" t="s">
        <v>2074</v>
      </c>
      <c r="E1538" s="19">
        <v>4</v>
      </c>
      <c r="F1538" s="19">
        <v>69060300</v>
      </c>
      <c r="G1538" s="19">
        <f t="shared" si="108"/>
        <v>69060305</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2075</v>
      </c>
      <c r="AZ1538" s="18">
        <v>0</v>
      </c>
      <c r="BA1538" s="18">
        <v>1</v>
      </c>
      <c r="BB1538" s="20" t="s">
        <v>2076</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69060305</v>
      </c>
      <c r="D1539" s="20" t="s">
        <v>2077</v>
      </c>
      <c r="E1539" s="19">
        <v>5</v>
      </c>
      <c r="F1539" s="19">
        <v>69060300</v>
      </c>
      <c r="G1539" s="19">
        <f t="shared" si="108"/>
        <v>69060306</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2078</v>
      </c>
      <c r="AZ1539" s="18">
        <v>0</v>
      </c>
      <c r="BA1539" s="18">
        <v>1</v>
      </c>
      <c r="BB1539" s="20" t="s">
        <v>2079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69060306</v>
      </c>
      <c r="D1540" s="20" t="s">
        <v>2080</v>
      </c>
      <c r="E1540" s="19">
        <v>6</v>
      </c>
      <c r="F1540" s="19">
        <v>69060300</v>
      </c>
      <c r="G1540" s="19">
        <f t="shared" si="108"/>
        <v>69060307</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2081</v>
      </c>
      <c r="AZ1540" s="18">
        <v>0</v>
      </c>
      <c r="BA1540" s="18">
        <v>1</v>
      </c>
      <c r="BB1540" s="20" t="s">
        <v>2082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69060307</v>
      </c>
      <c r="D1541" s="20" t="s">
        <v>2083</v>
      </c>
      <c r="E1541" s="19">
        <v>7</v>
      </c>
      <c r="F1541" s="19">
        <v>69060300</v>
      </c>
      <c r="G1541" s="19">
        <f t="shared" si="108"/>
        <v>69060308</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2084</v>
      </c>
      <c r="AZ1541" s="18">
        <v>0</v>
      </c>
      <c r="BA1541" s="18">
        <v>1</v>
      </c>
      <c r="BB1541" s="20" t="s">
        <v>2085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69060308</v>
      </c>
      <c r="D1542" s="20" t="s">
        <v>2086</v>
      </c>
      <c r="E1542" s="19">
        <v>8</v>
      </c>
      <c r="F1542" s="19">
        <v>69060300</v>
      </c>
      <c r="G1542" s="19">
        <f t="shared" si="108"/>
        <v>69060309</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2087</v>
      </c>
      <c r="AZ1542" s="18">
        <v>0</v>
      </c>
      <c r="BA1542" s="18">
        <v>1</v>
      </c>
      <c r="BB1542" s="20" t="s">
        <v>2088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69060309</v>
      </c>
      <c r="D1543" s="20" t="s">
        <v>2089</v>
      </c>
      <c r="E1543" s="19">
        <v>9</v>
      </c>
      <c r="F1543" s="19">
        <v>69060300</v>
      </c>
      <c r="G1543" s="19">
        <f t="shared" si="108"/>
        <v>69060310</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2090</v>
      </c>
      <c r="AZ1543" s="18">
        <v>0</v>
      </c>
      <c r="BA1543" s="18">
        <v>1</v>
      </c>
      <c r="BB1543" s="20" t="s">
        <v>2091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69060310</v>
      </c>
      <c r="D1544" s="20" t="s">
        <v>2092</v>
      </c>
      <c r="E1544" s="19">
        <v>10</v>
      </c>
      <c r="F1544" s="19">
        <v>69060300</v>
      </c>
      <c r="G1544" s="19">
        <v>0</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2093</v>
      </c>
      <c r="AZ1544" s="18">
        <v>0</v>
      </c>
      <c r="BA1544" s="18">
        <v>1</v>
      </c>
      <c r="BB1544" s="20" t="s">
        <v>2094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69060400</v>
      </c>
      <c r="D1545" s="20" t="s">
        <v>2095</v>
      </c>
      <c r="E1545" s="19">
        <v>0</v>
      </c>
      <c r="F1545" s="19">
        <v>69060400</v>
      </c>
      <c r="G1545" s="19">
        <f>C1546</f>
        <v>69060401</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2096</v>
      </c>
      <c r="AZ1545" s="18">
        <v>0</v>
      </c>
      <c r="BA1545" s="18">
        <v>1</v>
      </c>
      <c r="BB1545" s="20" t="s">
        <v>2000</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69060401</v>
      </c>
      <c r="D1546" s="20" t="s">
        <v>2097</v>
      </c>
      <c r="E1546" s="19">
        <v>1</v>
      </c>
      <c r="F1546" s="19">
        <v>69060400</v>
      </c>
      <c r="G1546" s="19">
        <f t="shared" ref="G1546:G1554" si="109">C1547</f>
        <v>69060402</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2098</v>
      </c>
      <c r="AZ1546" s="18">
        <v>0</v>
      </c>
      <c r="BA1546" s="18">
        <v>1</v>
      </c>
      <c r="BB1546" s="20" t="s">
        <v>2099</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69060402</v>
      </c>
      <c r="D1547" s="20" t="s">
        <v>2100</v>
      </c>
      <c r="E1547" s="19">
        <v>2</v>
      </c>
      <c r="F1547" s="19">
        <v>69060400</v>
      </c>
      <c r="G1547" s="19">
        <f t="shared" si="109"/>
        <v>69060403</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2101</v>
      </c>
      <c r="AZ1547" s="18">
        <v>0</v>
      </c>
      <c r="BA1547" s="18">
        <v>1</v>
      </c>
      <c r="BB1547" s="20" t="s">
        <v>2102</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69060403</v>
      </c>
      <c r="D1548" s="20" t="s">
        <v>2103</v>
      </c>
      <c r="E1548" s="19">
        <v>3</v>
      </c>
      <c r="F1548" s="19">
        <v>69060400</v>
      </c>
      <c r="G1548" s="19">
        <f t="shared" si="109"/>
        <v>69060404</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2104</v>
      </c>
      <c r="AZ1548" s="18">
        <v>0</v>
      </c>
      <c r="BA1548" s="18">
        <v>1</v>
      </c>
      <c r="BB1548" s="20" t="s">
        <v>2105</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69060404</v>
      </c>
      <c r="D1549" s="20" t="s">
        <v>2106</v>
      </c>
      <c r="E1549" s="19">
        <v>4</v>
      </c>
      <c r="F1549" s="19">
        <v>69060400</v>
      </c>
      <c r="G1549" s="19">
        <f t="shared" si="109"/>
        <v>69060405</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2107</v>
      </c>
      <c r="AZ1549" s="18">
        <v>0</v>
      </c>
      <c r="BA1549" s="18">
        <v>1</v>
      </c>
      <c r="BB1549" s="20" t="s">
        <v>2108</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69060405</v>
      </c>
      <c r="D1550" s="20" t="s">
        <v>2109</v>
      </c>
      <c r="E1550" s="19">
        <v>5</v>
      </c>
      <c r="F1550" s="19">
        <v>69060400</v>
      </c>
      <c r="G1550" s="19">
        <f t="shared" si="109"/>
        <v>69060406</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2110</v>
      </c>
      <c r="AZ1550" s="18">
        <v>0</v>
      </c>
      <c r="BA1550" s="18">
        <v>1</v>
      </c>
      <c r="BB1550" s="20" t="s">
        <v>2111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69060406</v>
      </c>
      <c r="D1551" s="20" t="s">
        <v>2112</v>
      </c>
      <c r="E1551" s="19">
        <v>6</v>
      </c>
      <c r="F1551" s="19">
        <v>69060400</v>
      </c>
      <c r="G1551" s="19">
        <f t="shared" si="109"/>
        <v>69060407</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2113</v>
      </c>
      <c r="AZ1551" s="18">
        <v>0</v>
      </c>
      <c r="BA1551" s="18">
        <v>1</v>
      </c>
      <c r="BB1551" s="20" t="s">
        <v>2114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69060407</v>
      </c>
      <c r="D1552" s="20" t="s">
        <v>2115</v>
      </c>
      <c r="E1552" s="19">
        <v>7</v>
      </c>
      <c r="F1552" s="19">
        <v>69060400</v>
      </c>
      <c r="G1552" s="19">
        <f t="shared" si="109"/>
        <v>69060408</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2116</v>
      </c>
      <c r="AZ1552" s="18">
        <v>0</v>
      </c>
      <c r="BA1552" s="18">
        <v>1</v>
      </c>
      <c r="BB1552" s="20" t="s">
        <v>2117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69060408</v>
      </c>
      <c r="D1553" s="20" t="s">
        <v>2118</v>
      </c>
      <c r="E1553" s="19">
        <v>8</v>
      </c>
      <c r="F1553" s="19">
        <v>69060400</v>
      </c>
      <c r="G1553" s="19">
        <f t="shared" si="109"/>
        <v>69060409</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2119</v>
      </c>
      <c r="AZ1553" s="18">
        <v>0</v>
      </c>
      <c r="BA1553" s="18">
        <v>1</v>
      </c>
      <c r="BB1553" s="20" t="s">
        <v>2120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69060409</v>
      </c>
      <c r="D1554" s="20" t="s">
        <v>2121</v>
      </c>
      <c r="E1554" s="19">
        <v>9</v>
      </c>
      <c r="F1554" s="19">
        <v>69060400</v>
      </c>
      <c r="G1554" s="19">
        <f t="shared" si="109"/>
        <v>69060410</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2122</v>
      </c>
      <c r="AZ1554" s="18">
        <v>0</v>
      </c>
      <c r="BA1554" s="18">
        <v>1</v>
      </c>
      <c r="BB1554" s="20" t="s">
        <v>2123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69060410</v>
      </c>
      <c r="D1555" s="20" t="s">
        <v>2124</v>
      </c>
      <c r="E1555" s="19">
        <v>10</v>
      </c>
      <c r="F1555" s="19">
        <v>69060400</v>
      </c>
      <c r="G1555" s="19">
        <v>0</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2125</v>
      </c>
      <c r="AZ1555" s="18">
        <v>0</v>
      </c>
      <c r="BA1555" s="18">
        <v>1</v>
      </c>
      <c r="BB1555" s="20" t="s">
        <v>2126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69060500</v>
      </c>
      <c r="D1556" s="20" t="s">
        <v>2127</v>
      </c>
      <c r="E1556" s="19">
        <v>0</v>
      </c>
      <c r="F1556" s="19">
        <v>69060500</v>
      </c>
      <c r="G1556" s="19">
        <f>C1557</f>
        <v>69060501</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2128</v>
      </c>
      <c r="AZ1556" s="18">
        <v>0</v>
      </c>
      <c r="BA1556" s="18">
        <v>1</v>
      </c>
      <c r="BB1556" s="20" t="s">
        <v>2000</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69060501</v>
      </c>
      <c r="D1557" s="20" t="s">
        <v>2129</v>
      </c>
      <c r="E1557" s="19">
        <v>1</v>
      </c>
      <c r="F1557" s="19">
        <v>69060500</v>
      </c>
      <c r="G1557" s="19">
        <f t="shared" ref="G1557:G1565" si="110">C1558</f>
        <v>69060502</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2130</v>
      </c>
      <c r="AZ1557" s="18">
        <v>0</v>
      </c>
      <c r="BA1557" s="18">
        <v>1</v>
      </c>
      <c r="BB1557" s="20" t="s">
        <v>2131</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69060502</v>
      </c>
      <c r="D1558" s="20" t="s">
        <v>2132</v>
      </c>
      <c r="E1558" s="19">
        <v>2</v>
      </c>
      <c r="F1558" s="19">
        <v>69060500</v>
      </c>
      <c r="G1558" s="19">
        <f t="shared" si="110"/>
        <v>69060503</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2133</v>
      </c>
      <c r="AZ1558" s="18">
        <v>0</v>
      </c>
      <c r="BA1558" s="18">
        <v>1</v>
      </c>
      <c r="BB1558" s="20" t="s">
        <v>2134</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69060503</v>
      </c>
      <c r="D1559" s="20" t="s">
        <v>2135</v>
      </c>
      <c r="E1559" s="19">
        <v>3</v>
      </c>
      <c r="F1559" s="19">
        <v>69060500</v>
      </c>
      <c r="G1559" s="19">
        <f t="shared" si="110"/>
        <v>69060504</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2136</v>
      </c>
      <c r="AZ1559" s="18">
        <v>0</v>
      </c>
      <c r="BA1559" s="18">
        <v>1</v>
      </c>
      <c r="BB1559" s="20" t="s">
        <v>2137</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69060504</v>
      </c>
      <c r="D1560" s="20" t="s">
        <v>2138</v>
      </c>
      <c r="E1560" s="19">
        <v>4</v>
      </c>
      <c r="F1560" s="19">
        <v>69060500</v>
      </c>
      <c r="G1560" s="19">
        <f t="shared" si="110"/>
        <v>69060505</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2139</v>
      </c>
      <c r="AZ1560" s="18">
        <v>0</v>
      </c>
      <c r="BA1560" s="18">
        <v>1</v>
      </c>
      <c r="BB1560" s="20" t="s">
        <v>2140</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69060505</v>
      </c>
      <c r="D1561" s="20" t="s">
        <v>2141</v>
      </c>
      <c r="E1561" s="19">
        <v>5</v>
      </c>
      <c r="F1561" s="19">
        <v>69060500</v>
      </c>
      <c r="G1561" s="19">
        <f t="shared" si="110"/>
        <v>69060506</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2142</v>
      </c>
      <c r="AZ1561" s="18">
        <v>0</v>
      </c>
      <c r="BA1561" s="18">
        <v>1</v>
      </c>
      <c r="BB1561" s="20" t="s">
        <v>2143</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69060506</v>
      </c>
      <c r="D1562" s="20" t="s">
        <v>2144</v>
      </c>
      <c r="E1562" s="19">
        <v>6</v>
      </c>
      <c r="F1562" s="19">
        <v>69060500</v>
      </c>
      <c r="G1562" s="19">
        <f t="shared" si="110"/>
        <v>69060507</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2145</v>
      </c>
      <c r="AZ1562" s="18">
        <v>0</v>
      </c>
      <c r="BA1562" s="18">
        <v>1</v>
      </c>
      <c r="BB1562" s="20" t="s">
        <v>2146</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69060507</v>
      </c>
      <c r="D1563" s="20" t="s">
        <v>2147</v>
      </c>
      <c r="E1563" s="19">
        <v>7</v>
      </c>
      <c r="F1563" s="19">
        <v>69060500</v>
      </c>
      <c r="G1563" s="19">
        <f t="shared" si="110"/>
        <v>69060508</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2148</v>
      </c>
      <c r="AZ1563" s="18">
        <v>0</v>
      </c>
      <c r="BA1563" s="18">
        <v>1</v>
      </c>
      <c r="BB1563" s="20" t="s">
        <v>2149</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69060508</v>
      </c>
      <c r="D1564" s="20" t="s">
        <v>2150</v>
      </c>
      <c r="E1564" s="19">
        <v>8</v>
      </c>
      <c r="F1564" s="19">
        <v>69060500</v>
      </c>
      <c r="G1564" s="19">
        <f t="shared" si="110"/>
        <v>69060509</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2151</v>
      </c>
      <c r="AZ1564" s="18">
        <v>0</v>
      </c>
      <c r="BA1564" s="18">
        <v>1</v>
      </c>
      <c r="BB1564" s="20" t="s">
        <v>2152</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69060509</v>
      </c>
      <c r="D1565" s="20" t="s">
        <v>2153</v>
      </c>
      <c r="E1565" s="19">
        <v>9</v>
      </c>
      <c r="F1565" s="19">
        <v>69060500</v>
      </c>
      <c r="G1565" s="19">
        <f t="shared" si="110"/>
        <v>69060510</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2154</v>
      </c>
      <c r="AZ1565" s="18">
        <v>0</v>
      </c>
      <c r="BA1565" s="18">
        <v>1</v>
      </c>
      <c r="BB1565" s="20" t="s">
        <v>2155</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69060510</v>
      </c>
      <c r="D1566" s="20" t="s">
        <v>2156</v>
      </c>
      <c r="E1566" s="19">
        <v>10</v>
      </c>
      <c r="F1566" s="19">
        <v>69060500</v>
      </c>
      <c r="G1566" s="19">
        <v>0</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162</v>
      </c>
      <c r="AT1566" s="20" t="s">
        <v>163</v>
      </c>
      <c r="AU1566" s="19">
        <v>0</v>
      </c>
      <c r="AV1566" s="19">
        <v>0</v>
      </c>
      <c r="AW1566" s="19">
        <v>0</v>
      </c>
      <c r="AX1566" s="20" t="s">
        <v>164</v>
      </c>
      <c r="AY1566" s="20" t="s">
        <v>2157</v>
      </c>
      <c r="AZ1566" s="18">
        <v>0</v>
      </c>
      <c r="BA1566" s="18">
        <v>1</v>
      </c>
      <c r="BB1566" s="20" t="s">
        <v>2158</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spans="3:69" ht="20.100000000000001" customHeight="1">
      <c r="C1567" s="19">
        <v>69060600</v>
      </c>
      <c r="D1567" s="20" t="s">
        <v>2159</v>
      </c>
      <c r="E1567" s="19">
        <v>1</v>
      </c>
      <c r="F1567" s="19">
        <v>69060600</v>
      </c>
      <c r="G1567" s="19">
        <v>69060601</v>
      </c>
      <c r="H1567" s="18">
        <v>0</v>
      </c>
      <c r="I1567" s="19">
        <v>20</v>
      </c>
      <c r="J1567" s="19">
        <v>2</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162</v>
      </c>
      <c r="AT1567" s="20" t="s">
        <v>163</v>
      </c>
      <c r="AU1567" s="19">
        <v>0</v>
      </c>
      <c r="AV1567" s="19">
        <v>0</v>
      </c>
      <c r="AW1567" s="19">
        <v>0</v>
      </c>
      <c r="AX1567" s="20" t="s">
        <v>164</v>
      </c>
      <c r="AY1567" s="20" t="s">
        <v>2160</v>
      </c>
      <c r="AZ1567" s="18">
        <v>0</v>
      </c>
      <c r="BA1567" s="18">
        <v>1</v>
      </c>
      <c r="BB1567" s="20" t="s">
        <v>2000</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19">
        <v>69060601</v>
      </c>
      <c r="D1568" s="20" t="s">
        <v>2161</v>
      </c>
      <c r="E1568" s="19">
        <v>1</v>
      </c>
      <c r="F1568" s="19">
        <v>69060600</v>
      </c>
      <c r="G1568" s="19">
        <v>69060602</v>
      </c>
      <c r="H1568" s="18">
        <v>0</v>
      </c>
      <c r="I1568" s="19">
        <v>20</v>
      </c>
      <c r="J1568" s="19">
        <v>2</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162</v>
      </c>
      <c r="AT1568" s="20" t="s">
        <v>163</v>
      </c>
      <c r="AU1568" s="19">
        <v>0</v>
      </c>
      <c r="AV1568" s="19">
        <v>0</v>
      </c>
      <c r="AW1568" s="19">
        <v>0</v>
      </c>
      <c r="AX1568" s="20" t="s">
        <v>164</v>
      </c>
      <c r="AY1568" s="20" t="s">
        <v>1671</v>
      </c>
      <c r="AZ1568" s="18">
        <v>0</v>
      </c>
      <c r="BA1568" s="18">
        <v>1</v>
      </c>
      <c r="BB1568" s="20" t="s">
        <v>2162</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19">
        <v>69060602</v>
      </c>
      <c r="D1569" s="20" t="s">
        <v>2163</v>
      </c>
      <c r="E1569" s="19">
        <v>1</v>
      </c>
      <c r="F1569" s="19">
        <v>69060600</v>
      </c>
      <c r="G1569" s="19">
        <v>0</v>
      </c>
      <c r="H1569" s="18">
        <v>0</v>
      </c>
      <c r="I1569" s="19">
        <v>20</v>
      </c>
      <c r="J1569" s="19">
        <v>2</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162</v>
      </c>
      <c r="AT1569" s="20" t="s">
        <v>163</v>
      </c>
      <c r="AU1569" s="19">
        <v>0</v>
      </c>
      <c r="AV1569" s="19">
        <v>0</v>
      </c>
      <c r="AW1569" s="19">
        <v>0</v>
      </c>
      <c r="AX1569" s="20" t="s">
        <v>164</v>
      </c>
      <c r="AY1569" s="20" t="s">
        <v>2164</v>
      </c>
      <c r="AZ1569" s="18">
        <v>0</v>
      </c>
      <c r="BA1569" s="18">
        <v>1</v>
      </c>
      <c r="BB1569" s="20" t="s">
        <v>2165</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spans="3:69" ht="20.100000000000001" customHeight="1">
      <c r="C1570" s="19">
        <v>69060700</v>
      </c>
      <c r="D1570" s="20" t="s">
        <v>2166</v>
      </c>
      <c r="E1570" s="19">
        <v>1</v>
      </c>
      <c r="F1570" s="19">
        <v>69060700</v>
      </c>
      <c r="G1570" s="19">
        <v>69060701</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162</v>
      </c>
      <c r="AT1570" s="20" t="s">
        <v>163</v>
      </c>
      <c r="AU1570" s="19">
        <v>0</v>
      </c>
      <c r="AV1570" s="19">
        <v>0</v>
      </c>
      <c r="AW1570" s="19">
        <v>0</v>
      </c>
      <c r="AX1570" s="20" t="s">
        <v>164</v>
      </c>
      <c r="AY1570" s="20" t="s">
        <v>2160</v>
      </c>
      <c r="AZ1570" s="18">
        <v>0</v>
      </c>
      <c r="BA1570" s="18">
        <v>1</v>
      </c>
      <c r="BB1570" s="20" t="s">
        <v>2000</v>
      </c>
      <c r="BC1570" s="19">
        <v>0</v>
      </c>
      <c r="BD1570" s="16">
        <v>0</v>
      </c>
      <c r="BE1570" s="19">
        <v>0</v>
      </c>
      <c r="BF1570" s="19">
        <v>0</v>
      </c>
      <c r="BG1570" s="19">
        <v>0</v>
      </c>
      <c r="BH1570" s="19">
        <v>0</v>
      </c>
      <c r="BI1570" s="14">
        <v>0</v>
      </c>
      <c r="BJ1570" s="11">
        <v>0</v>
      </c>
      <c r="BK1570" s="11">
        <v>0</v>
      </c>
      <c r="BL1570" s="11">
        <v>0</v>
      </c>
      <c r="BM1570" s="11">
        <v>0</v>
      </c>
      <c r="BN1570" s="11">
        <v>0</v>
      </c>
      <c r="BO1570" s="11">
        <v>0</v>
      </c>
      <c r="BP1570" s="11">
        <v>0</v>
      </c>
      <c r="BQ1570" s="46">
        <v>0</v>
      </c>
    </row>
    <row r="1571" spans="3:69" ht="20.100000000000001" customHeight="1">
      <c r="C1571" s="19">
        <v>69060701</v>
      </c>
      <c r="D1571" s="20" t="s">
        <v>2167</v>
      </c>
      <c r="E1571" s="19">
        <v>1</v>
      </c>
      <c r="F1571" s="19">
        <v>69060700</v>
      </c>
      <c r="G1571" s="19">
        <v>69060702</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162</v>
      </c>
      <c r="AT1571" s="20" t="s">
        <v>163</v>
      </c>
      <c r="AU1571" s="19">
        <v>0</v>
      </c>
      <c r="AV1571" s="19">
        <v>0</v>
      </c>
      <c r="AW1571" s="19">
        <v>0</v>
      </c>
      <c r="AX1571" s="20" t="s">
        <v>164</v>
      </c>
      <c r="AY1571" s="20" t="s">
        <v>1671</v>
      </c>
      <c r="AZ1571" s="18">
        <v>0</v>
      </c>
      <c r="BA1571" s="18">
        <v>1</v>
      </c>
      <c r="BB1571" s="20" t="s">
        <v>2168</v>
      </c>
      <c r="BC1571" s="19">
        <v>0</v>
      </c>
      <c r="BD1571" s="16">
        <v>0</v>
      </c>
      <c r="BE1571" s="19">
        <v>0</v>
      </c>
      <c r="BF1571" s="19">
        <v>0</v>
      </c>
      <c r="BG1571" s="19">
        <v>0</v>
      </c>
      <c r="BH1571" s="19">
        <v>0</v>
      </c>
      <c r="BI1571" s="14">
        <v>0</v>
      </c>
      <c r="BJ1571" s="11">
        <v>0</v>
      </c>
      <c r="BK1571" s="11">
        <v>0</v>
      </c>
      <c r="BL1571" s="11">
        <v>0</v>
      </c>
      <c r="BM1571" s="11">
        <v>0</v>
      </c>
      <c r="BN1571" s="11">
        <v>0</v>
      </c>
      <c r="BO1571" s="11">
        <v>0</v>
      </c>
      <c r="BP1571" s="11">
        <v>0</v>
      </c>
      <c r="BQ1571" s="46">
        <v>0</v>
      </c>
    </row>
    <row r="1572" spans="3:69" ht="20.100000000000001" customHeight="1">
      <c r="C1572" s="19">
        <v>69060702</v>
      </c>
      <c r="D1572" s="20" t="s">
        <v>2169</v>
      </c>
      <c r="E1572" s="19">
        <v>1</v>
      </c>
      <c r="F1572" s="19">
        <v>69060700</v>
      </c>
      <c r="G1572" s="19">
        <v>0</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162</v>
      </c>
      <c r="AT1572" s="20" t="s">
        <v>163</v>
      </c>
      <c r="AU1572" s="19">
        <v>0</v>
      </c>
      <c r="AV1572" s="19">
        <v>0</v>
      </c>
      <c r="AW1572" s="19">
        <v>0</v>
      </c>
      <c r="AX1572" s="20" t="s">
        <v>164</v>
      </c>
      <c r="AY1572" s="20" t="s">
        <v>2164</v>
      </c>
      <c r="AZ1572" s="18">
        <v>0</v>
      </c>
      <c r="BA1572" s="18">
        <v>1</v>
      </c>
      <c r="BB1572" s="20" t="s">
        <v>2170</v>
      </c>
      <c r="BC1572" s="19">
        <v>0</v>
      </c>
      <c r="BD1572" s="16">
        <v>0</v>
      </c>
      <c r="BE1572" s="19">
        <v>0</v>
      </c>
      <c r="BF1572" s="19">
        <v>0</v>
      </c>
      <c r="BG1572" s="19">
        <v>0</v>
      </c>
      <c r="BH1572" s="19">
        <v>0</v>
      </c>
      <c r="BI1572" s="14">
        <v>0</v>
      </c>
      <c r="BJ1572" s="11">
        <v>0</v>
      </c>
      <c r="BK1572" s="11">
        <v>0</v>
      </c>
      <c r="BL1572" s="11">
        <v>0</v>
      </c>
      <c r="BM1572" s="11">
        <v>0</v>
      </c>
      <c r="BN1572" s="11">
        <v>0</v>
      </c>
      <c r="BO1572" s="11">
        <v>0</v>
      </c>
      <c r="BP1572" s="11">
        <v>0</v>
      </c>
      <c r="BQ1572" s="46">
        <v>0</v>
      </c>
    </row>
    <row r="1573" spans="3:69" ht="20.100000000000001" customHeight="1">
      <c r="C1573" s="19">
        <v>69060800</v>
      </c>
      <c r="D1573" s="219" t="s">
        <v>2171</v>
      </c>
      <c r="E1573" s="220">
        <v>1</v>
      </c>
      <c r="F1573" s="19">
        <v>69060800</v>
      </c>
      <c r="G1573" s="19">
        <v>69060801</v>
      </c>
      <c r="H1573" s="220">
        <v>0</v>
      </c>
      <c r="I1573" s="19">
        <v>20</v>
      </c>
      <c r="J1573" s="220">
        <v>3</v>
      </c>
      <c r="K1573" s="220">
        <v>0</v>
      </c>
      <c r="L1573" s="220">
        <v>0</v>
      </c>
      <c r="M1573" s="220">
        <v>0</v>
      </c>
      <c r="N1573" s="220">
        <v>2</v>
      </c>
      <c r="O1573" s="220">
        <v>0</v>
      </c>
      <c r="P1573" s="220">
        <v>0</v>
      </c>
      <c r="Q1573" s="220">
        <v>0</v>
      </c>
      <c r="R1573" s="220">
        <v>0</v>
      </c>
      <c r="S1573" s="220">
        <v>0</v>
      </c>
      <c r="T1573" s="220">
        <v>1</v>
      </c>
      <c r="U1573" s="220">
        <v>2</v>
      </c>
      <c r="V1573" s="220">
        <v>0</v>
      </c>
      <c r="W1573" s="220">
        <v>0</v>
      </c>
      <c r="X1573" s="220">
        <v>0</v>
      </c>
      <c r="Y1573" s="220">
        <v>0</v>
      </c>
      <c r="Z1573" s="220">
        <v>0</v>
      </c>
      <c r="AA1573" s="220">
        <v>0</v>
      </c>
      <c r="AB1573" s="220">
        <v>1</v>
      </c>
      <c r="AC1573" s="220">
        <v>0</v>
      </c>
      <c r="AD1573" s="220">
        <v>20</v>
      </c>
      <c r="AE1573" s="220">
        <v>0</v>
      </c>
      <c r="AF1573" s="220">
        <v>0</v>
      </c>
      <c r="AG1573" s="220">
        <v>2</v>
      </c>
      <c r="AH1573" s="220">
        <v>0</v>
      </c>
      <c r="AI1573" s="220">
        <v>0</v>
      </c>
      <c r="AJ1573" s="220">
        <v>0</v>
      </c>
      <c r="AK1573" s="220">
        <v>0</v>
      </c>
      <c r="AL1573" s="220">
        <v>0</v>
      </c>
      <c r="AM1573" s="220">
        <v>0</v>
      </c>
      <c r="AN1573" s="220">
        <v>0</v>
      </c>
      <c r="AO1573" s="220">
        <v>1000</v>
      </c>
      <c r="AP1573" s="220">
        <v>0</v>
      </c>
      <c r="AQ1573" s="220">
        <v>0</v>
      </c>
      <c r="AR1573" s="220"/>
      <c r="AS1573" s="220" t="s">
        <v>162</v>
      </c>
      <c r="AT1573" s="219" t="s">
        <v>163</v>
      </c>
      <c r="AU1573" s="220">
        <v>0</v>
      </c>
      <c r="AV1573" s="220">
        <v>0</v>
      </c>
      <c r="AW1573" s="220">
        <v>0</v>
      </c>
      <c r="AX1573" s="219" t="s">
        <v>164</v>
      </c>
      <c r="AY1573" s="220" t="s">
        <v>162</v>
      </c>
      <c r="AZ1573" s="220">
        <v>0</v>
      </c>
      <c r="BA1573" s="220">
        <v>1</v>
      </c>
      <c r="BB1573" s="20" t="s">
        <v>2000</v>
      </c>
      <c r="BC1573" s="220">
        <v>0</v>
      </c>
      <c r="BD1573" s="220">
        <v>0</v>
      </c>
      <c r="BE1573" s="220">
        <v>0</v>
      </c>
      <c r="BF1573" s="220">
        <v>0</v>
      </c>
      <c r="BG1573" s="220">
        <v>0</v>
      </c>
      <c r="BH1573" s="220">
        <v>0</v>
      </c>
      <c r="BI1573" s="233">
        <v>0</v>
      </c>
      <c r="BJ1573" s="220">
        <v>1</v>
      </c>
      <c r="BK1573" s="11">
        <v>0</v>
      </c>
      <c r="BL1573" s="11">
        <v>0</v>
      </c>
      <c r="BM1573" s="11">
        <v>0</v>
      </c>
      <c r="BN1573" s="11">
        <v>0</v>
      </c>
      <c r="BO1573" s="11">
        <v>0</v>
      </c>
      <c r="BP1573" s="11">
        <v>0</v>
      </c>
      <c r="BQ1573" s="46">
        <v>0</v>
      </c>
    </row>
    <row r="1574" spans="3:69" ht="20.100000000000001" customHeight="1">
      <c r="C1574" s="19">
        <v>69060801</v>
      </c>
      <c r="D1574" s="219" t="s">
        <v>2171</v>
      </c>
      <c r="E1574" s="220">
        <v>1</v>
      </c>
      <c r="F1574" s="19">
        <v>69060800</v>
      </c>
      <c r="G1574" s="220">
        <v>0</v>
      </c>
      <c r="H1574" s="220">
        <v>0</v>
      </c>
      <c r="I1574" s="19">
        <v>20</v>
      </c>
      <c r="J1574" s="220">
        <v>3</v>
      </c>
      <c r="K1574" s="220">
        <v>0</v>
      </c>
      <c r="L1574" s="220">
        <v>0</v>
      </c>
      <c r="M1574" s="220">
        <v>0</v>
      </c>
      <c r="N1574" s="220">
        <v>2</v>
      </c>
      <c r="O1574" s="220">
        <v>13</v>
      </c>
      <c r="P1574" s="220">
        <v>0.25</v>
      </c>
      <c r="Q1574" s="220">
        <v>0</v>
      </c>
      <c r="R1574" s="220">
        <v>0</v>
      </c>
      <c r="S1574" s="220">
        <v>0</v>
      </c>
      <c r="T1574" s="220">
        <v>1</v>
      </c>
      <c r="U1574" s="220">
        <v>2</v>
      </c>
      <c r="V1574" s="220">
        <v>0</v>
      </c>
      <c r="W1574" s="220">
        <v>0</v>
      </c>
      <c r="X1574" s="220">
        <v>0</v>
      </c>
      <c r="Y1574" s="220">
        <v>0</v>
      </c>
      <c r="Z1574" s="220">
        <v>0</v>
      </c>
      <c r="AA1574" s="220">
        <v>0</v>
      </c>
      <c r="AB1574" s="220">
        <v>1</v>
      </c>
      <c r="AC1574" s="220">
        <v>0</v>
      </c>
      <c r="AD1574" s="220">
        <v>20</v>
      </c>
      <c r="AE1574" s="220">
        <v>0</v>
      </c>
      <c r="AF1574" s="220">
        <v>0</v>
      </c>
      <c r="AG1574" s="220">
        <v>2</v>
      </c>
      <c r="AH1574" s="220">
        <v>0</v>
      </c>
      <c r="AI1574" s="220">
        <v>0</v>
      </c>
      <c r="AJ1574" s="220">
        <v>0</v>
      </c>
      <c r="AK1574" s="220">
        <v>0</v>
      </c>
      <c r="AL1574" s="220">
        <v>0</v>
      </c>
      <c r="AM1574" s="220">
        <v>0</v>
      </c>
      <c r="AN1574" s="220">
        <v>0</v>
      </c>
      <c r="AO1574" s="220">
        <v>1000</v>
      </c>
      <c r="AP1574" s="220">
        <v>0</v>
      </c>
      <c r="AQ1574" s="220">
        <v>0</v>
      </c>
      <c r="AR1574" s="220">
        <v>80001031</v>
      </c>
      <c r="AS1574" s="220" t="s">
        <v>162</v>
      </c>
      <c r="AT1574" s="219" t="s">
        <v>163</v>
      </c>
      <c r="AU1574" s="220" t="s">
        <v>1012</v>
      </c>
      <c r="AV1574" s="220">
        <v>0</v>
      </c>
      <c r="AW1574" s="220">
        <v>40000003</v>
      </c>
      <c r="AX1574" s="219" t="s">
        <v>164</v>
      </c>
      <c r="AY1574" s="220" t="s">
        <v>162</v>
      </c>
      <c r="AZ1574" s="220">
        <v>0</v>
      </c>
      <c r="BA1574" s="220">
        <v>1</v>
      </c>
      <c r="BB1574" s="219" t="s">
        <v>2172</v>
      </c>
      <c r="BC1574" s="220">
        <v>0</v>
      </c>
      <c r="BD1574" s="220">
        <v>0</v>
      </c>
      <c r="BE1574" s="220">
        <v>0</v>
      </c>
      <c r="BF1574" s="220">
        <v>0</v>
      </c>
      <c r="BG1574" s="220">
        <v>0</v>
      </c>
      <c r="BH1574" s="220">
        <v>0</v>
      </c>
      <c r="BI1574" s="233">
        <v>0</v>
      </c>
      <c r="BJ1574" s="220">
        <v>1</v>
      </c>
      <c r="BK1574" s="11">
        <v>0</v>
      </c>
      <c r="BL1574" s="11">
        <v>0</v>
      </c>
      <c r="BM1574" s="11">
        <v>0</v>
      </c>
      <c r="BN1574" s="11">
        <v>0</v>
      </c>
      <c r="BO1574" s="11">
        <v>0</v>
      </c>
      <c r="BP1574" s="11">
        <v>0</v>
      </c>
      <c r="BQ1574" s="46">
        <v>0</v>
      </c>
    </row>
    <row r="1575" spans="3:69" ht="20.100000000000001" customHeight="1">
      <c r="C1575" s="19">
        <v>70000001</v>
      </c>
      <c r="D1575" s="20" t="s">
        <v>2173</v>
      </c>
      <c r="E1575" s="19">
        <v>1</v>
      </c>
      <c r="F1575" s="243">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700</v>
      </c>
      <c r="AP1575" s="19">
        <v>0.5</v>
      </c>
      <c r="AQ1575" s="19">
        <v>0</v>
      </c>
      <c r="AR1575" s="11">
        <v>0</v>
      </c>
      <c r="AS1575" s="19" t="s">
        <v>162</v>
      </c>
      <c r="AT1575" s="20" t="s">
        <v>485</v>
      </c>
      <c r="AU1575" s="19">
        <v>0</v>
      </c>
      <c r="AV1575" s="63">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70000002</v>
      </c>
      <c r="D1576" s="62" t="s">
        <v>2174</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1</v>
      </c>
      <c r="V1576" s="63">
        <v>0</v>
      </c>
      <c r="W1576" s="63">
        <v>1</v>
      </c>
      <c r="X1576" s="63">
        <v>0</v>
      </c>
      <c r="Y1576" s="63">
        <v>0</v>
      </c>
      <c r="Z1576" s="63">
        <v>0</v>
      </c>
      <c r="AA1576" s="63">
        <v>0</v>
      </c>
      <c r="AB1576" s="63">
        <v>1</v>
      </c>
      <c r="AC1576" s="63">
        <v>0</v>
      </c>
      <c r="AD1576" s="63">
        <v>2</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63">
        <v>70000003</v>
      </c>
      <c r="D1577" s="62" t="s">
        <v>2175</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1</v>
      </c>
      <c r="V1577" s="63">
        <v>0</v>
      </c>
      <c r="W1577" s="63">
        <v>1</v>
      </c>
      <c r="X1577" s="63">
        <v>0</v>
      </c>
      <c r="Y1577" s="63">
        <v>0</v>
      </c>
      <c r="Z1577" s="63">
        <v>0</v>
      </c>
      <c r="AA1577" s="63">
        <v>0</v>
      </c>
      <c r="AB1577" s="63">
        <v>1</v>
      </c>
      <c r="AC1577" s="63">
        <v>0</v>
      </c>
      <c r="AD1577" s="63">
        <v>2</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10001004</v>
      </c>
      <c r="AW1577" s="114">
        <v>20000037</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63">
        <v>70000004</v>
      </c>
      <c r="D1578" s="62" t="s">
        <v>2176</v>
      </c>
      <c r="E1578" s="63">
        <v>1</v>
      </c>
      <c r="F1578" s="63">
        <v>60010500</v>
      </c>
      <c r="G1578" s="63">
        <v>0</v>
      </c>
      <c r="H1578" s="64">
        <v>0</v>
      </c>
      <c r="I1578" s="63">
        <v>1</v>
      </c>
      <c r="J1578" s="63">
        <v>0</v>
      </c>
      <c r="K1578" s="58">
        <v>0</v>
      </c>
      <c r="L1578" s="63">
        <v>0</v>
      </c>
      <c r="M1578" s="63">
        <v>0</v>
      </c>
      <c r="N1578" s="63">
        <v>1</v>
      </c>
      <c r="O1578" s="63">
        <v>0</v>
      </c>
      <c r="P1578" s="63">
        <v>0</v>
      </c>
      <c r="Q1578" s="63">
        <v>0</v>
      </c>
      <c r="R1578" s="11">
        <v>0</v>
      </c>
      <c r="S1578" s="63">
        <v>0</v>
      </c>
      <c r="T1578" s="58">
        <v>0</v>
      </c>
      <c r="U1578" s="63">
        <v>1</v>
      </c>
      <c r="V1578" s="63">
        <v>0</v>
      </c>
      <c r="W1578" s="63">
        <v>1</v>
      </c>
      <c r="X1578" s="63">
        <v>0</v>
      </c>
      <c r="Y1578" s="63">
        <v>0</v>
      </c>
      <c r="Z1578" s="63">
        <v>0</v>
      </c>
      <c r="AA1578" s="63">
        <v>0</v>
      </c>
      <c r="AB1578" s="63">
        <v>1</v>
      </c>
      <c r="AC1578" s="63">
        <v>0</v>
      </c>
      <c r="AD1578" s="63">
        <v>2</v>
      </c>
      <c r="AE1578" s="63">
        <v>1</v>
      </c>
      <c r="AF1578" s="63">
        <v>9</v>
      </c>
      <c r="AG1578" s="66">
        <v>7</v>
      </c>
      <c r="AH1578" s="66">
        <v>0</v>
      </c>
      <c r="AI1578" s="11">
        <v>0</v>
      </c>
      <c r="AJ1578" s="66">
        <v>9</v>
      </c>
      <c r="AK1578" s="63">
        <v>0</v>
      </c>
      <c r="AL1578" s="63">
        <v>0</v>
      </c>
      <c r="AM1578" s="63">
        <v>0</v>
      </c>
      <c r="AN1578" s="63">
        <v>0.5</v>
      </c>
      <c r="AO1578" s="63">
        <v>3000</v>
      </c>
      <c r="AP1578" s="63">
        <v>0.2</v>
      </c>
      <c r="AQ1578" s="63">
        <v>20</v>
      </c>
      <c r="AR1578" s="66">
        <v>0</v>
      </c>
      <c r="AS1578" s="63" t="s">
        <v>162</v>
      </c>
      <c r="AT1578" s="20" t="s">
        <v>485</v>
      </c>
      <c r="AU1578" s="63" t="s">
        <v>196</v>
      </c>
      <c r="AV1578" s="63">
        <v>12000006</v>
      </c>
      <c r="AW1578" s="114">
        <v>20000038</v>
      </c>
      <c r="AX1578" s="62" t="s">
        <v>197</v>
      </c>
      <c r="AY1578" s="62" t="s">
        <v>162</v>
      </c>
      <c r="AZ1578" s="64">
        <v>0</v>
      </c>
      <c r="BA1578" s="64">
        <v>0</v>
      </c>
      <c r="BB1578" s="81"/>
      <c r="BC1578" s="63">
        <v>0</v>
      </c>
      <c r="BD1578" s="63">
        <v>0</v>
      </c>
      <c r="BE1578" s="63">
        <v>0</v>
      </c>
      <c r="BF1578" s="63">
        <v>0</v>
      </c>
      <c r="BG1578" s="63">
        <v>0</v>
      </c>
      <c r="BH1578" s="63">
        <v>0</v>
      </c>
      <c r="BI1578" s="63">
        <v>0</v>
      </c>
      <c r="BJ1578" s="11">
        <v>0</v>
      </c>
      <c r="BK1578" s="11">
        <v>0</v>
      </c>
      <c r="BL1578" s="11">
        <v>0</v>
      </c>
      <c r="BM1578" s="11">
        <v>0</v>
      </c>
      <c r="BN1578" s="11">
        <v>0</v>
      </c>
      <c r="BO1578" s="11">
        <v>0</v>
      </c>
      <c r="BP1578" s="11">
        <v>0</v>
      </c>
      <c r="BQ1578" s="46">
        <v>0</v>
      </c>
    </row>
    <row r="1579" spans="3:69" ht="20.100000000000001" customHeight="1">
      <c r="C1579" s="63">
        <v>70000005</v>
      </c>
      <c r="D1579" s="20" t="s">
        <v>2177</v>
      </c>
      <c r="E1579" s="19">
        <v>1</v>
      </c>
      <c r="F1579" s="19">
        <v>60010500</v>
      </c>
      <c r="G1579" s="19">
        <v>0</v>
      </c>
      <c r="H1579" s="18">
        <v>0</v>
      </c>
      <c r="I1579" s="19">
        <v>1</v>
      </c>
      <c r="J1579" s="19">
        <v>3</v>
      </c>
      <c r="K1579" s="16">
        <v>0</v>
      </c>
      <c r="L1579" s="19">
        <v>0</v>
      </c>
      <c r="M1579" s="19">
        <v>0</v>
      </c>
      <c r="N1579" s="19">
        <v>1</v>
      </c>
      <c r="O1579" s="19">
        <v>0</v>
      </c>
      <c r="P1579" s="19">
        <v>0</v>
      </c>
      <c r="Q1579" s="19">
        <v>0</v>
      </c>
      <c r="R1579" s="11">
        <v>0</v>
      </c>
      <c r="S1579" s="19">
        <v>0</v>
      </c>
      <c r="T1579" s="16">
        <v>0</v>
      </c>
      <c r="U1579" s="19">
        <v>1</v>
      </c>
      <c r="V1579" s="19">
        <v>0</v>
      </c>
      <c r="W1579" s="19">
        <v>0</v>
      </c>
      <c r="X1579" s="19">
        <v>0</v>
      </c>
      <c r="Y1579" s="19">
        <v>0</v>
      </c>
      <c r="Z1579" s="19">
        <v>0</v>
      </c>
      <c r="AA1579" s="19">
        <v>0</v>
      </c>
      <c r="AB1579" s="19">
        <v>1</v>
      </c>
      <c r="AC1579" s="19">
        <v>0</v>
      </c>
      <c r="AD1579" s="19">
        <v>1</v>
      </c>
      <c r="AE1579" s="19">
        <v>1</v>
      </c>
      <c r="AF1579" s="19">
        <v>2</v>
      </c>
      <c r="AG1579" s="11">
        <v>7</v>
      </c>
      <c r="AH1579" s="11">
        <v>0</v>
      </c>
      <c r="AI1579" s="11">
        <v>0</v>
      </c>
      <c r="AJ1579" s="11">
        <v>3</v>
      </c>
      <c r="AK1579" s="19">
        <v>0</v>
      </c>
      <c r="AL1579" s="19">
        <v>0</v>
      </c>
      <c r="AM1579" s="22">
        <v>0</v>
      </c>
      <c r="AN1579" s="16">
        <v>0.1</v>
      </c>
      <c r="AO1579" s="19">
        <v>3000</v>
      </c>
      <c r="AP1579" s="19">
        <v>0</v>
      </c>
      <c r="AQ1579" s="19">
        <v>40</v>
      </c>
      <c r="AR1579" s="11">
        <v>0</v>
      </c>
      <c r="AS1579" s="19" t="s">
        <v>162</v>
      </c>
      <c r="AT1579" s="17" t="s">
        <v>183</v>
      </c>
      <c r="AU1579" s="19" t="s">
        <v>196</v>
      </c>
      <c r="AV1579" s="19">
        <v>0</v>
      </c>
      <c r="AW1579" s="15">
        <v>0</v>
      </c>
      <c r="AX1579" s="20" t="s">
        <v>197</v>
      </c>
      <c r="AY1579" s="20" t="s">
        <v>162</v>
      </c>
      <c r="AZ1579" s="18">
        <v>0</v>
      </c>
      <c r="BA1579" s="18">
        <v>0</v>
      </c>
      <c r="BB1579" s="39"/>
      <c r="BC1579" s="19">
        <v>0</v>
      </c>
      <c r="BD1579" s="19">
        <v>0</v>
      </c>
      <c r="BE1579" s="19">
        <v>0</v>
      </c>
      <c r="BF1579" s="19">
        <v>0</v>
      </c>
      <c r="BG1579" s="19">
        <v>0</v>
      </c>
      <c r="BH1579" s="19">
        <v>0</v>
      </c>
      <c r="BI1579" s="19">
        <v>0</v>
      </c>
      <c r="BJ1579" s="11">
        <v>0</v>
      </c>
      <c r="BK1579" s="11">
        <v>0</v>
      </c>
      <c r="BL1579" s="11">
        <v>0</v>
      </c>
      <c r="BM1579" s="11">
        <v>0</v>
      </c>
      <c r="BN1579" s="11">
        <v>0</v>
      </c>
      <c r="BO1579" s="11">
        <v>0</v>
      </c>
      <c r="BP1579" s="11">
        <v>0</v>
      </c>
      <c r="BQ1579" s="46">
        <v>0</v>
      </c>
    </row>
    <row r="1580" spans="3:69" ht="20.100000000000001" customHeight="1">
      <c r="C1580" s="63">
        <v>70000006</v>
      </c>
      <c r="D1580" s="62" t="s">
        <v>2174</v>
      </c>
      <c r="E1580" s="63">
        <v>1</v>
      </c>
      <c r="F1580" s="63">
        <v>60010500</v>
      </c>
      <c r="G1580" s="63">
        <v>0</v>
      </c>
      <c r="H1580" s="64">
        <v>0</v>
      </c>
      <c r="I1580" s="63">
        <v>1</v>
      </c>
      <c r="J1580" s="63">
        <v>0</v>
      </c>
      <c r="K1580" s="58">
        <v>0</v>
      </c>
      <c r="L1580" s="63">
        <v>0</v>
      </c>
      <c r="M1580" s="63">
        <v>0</v>
      </c>
      <c r="N1580" s="63">
        <v>1</v>
      </c>
      <c r="O1580" s="63">
        <v>0</v>
      </c>
      <c r="P1580" s="63">
        <v>0</v>
      </c>
      <c r="Q1580" s="63">
        <v>0</v>
      </c>
      <c r="R1580" s="11">
        <v>0</v>
      </c>
      <c r="S1580" s="63">
        <v>0</v>
      </c>
      <c r="T1580" s="58">
        <v>0</v>
      </c>
      <c r="U1580" s="63">
        <v>1</v>
      </c>
      <c r="V1580" s="63">
        <v>0</v>
      </c>
      <c r="W1580" s="63">
        <v>1</v>
      </c>
      <c r="X1580" s="63">
        <v>0</v>
      </c>
      <c r="Y1580" s="63">
        <v>0</v>
      </c>
      <c r="Z1580" s="63">
        <v>0</v>
      </c>
      <c r="AA1580" s="63">
        <v>0</v>
      </c>
      <c r="AB1580" s="63">
        <v>1</v>
      </c>
      <c r="AC1580" s="63">
        <v>0</v>
      </c>
      <c r="AD1580" s="63">
        <v>1</v>
      </c>
      <c r="AE1580" s="63">
        <v>1</v>
      </c>
      <c r="AF1580" s="63">
        <v>9</v>
      </c>
      <c r="AG1580" s="66">
        <v>7</v>
      </c>
      <c r="AH1580" s="66">
        <v>0</v>
      </c>
      <c r="AI1580" s="11">
        <v>0</v>
      </c>
      <c r="AJ1580" s="66">
        <v>9</v>
      </c>
      <c r="AK1580" s="63">
        <v>0</v>
      </c>
      <c r="AL1580" s="63">
        <v>0</v>
      </c>
      <c r="AM1580" s="63">
        <v>0</v>
      </c>
      <c r="AN1580" s="63">
        <v>0.5</v>
      </c>
      <c r="AO1580" s="63">
        <v>3000</v>
      </c>
      <c r="AP1580" s="63">
        <v>0.5</v>
      </c>
      <c r="AQ1580" s="63">
        <v>20</v>
      </c>
      <c r="AR1580" s="66">
        <v>0</v>
      </c>
      <c r="AS1580" s="63" t="s">
        <v>162</v>
      </c>
      <c r="AT1580" s="20" t="s">
        <v>485</v>
      </c>
      <c r="AU1580" s="63" t="s">
        <v>196</v>
      </c>
      <c r="AV1580" s="63">
        <v>12000006</v>
      </c>
      <c r="AW1580" s="114">
        <v>20000025</v>
      </c>
      <c r="AX1580" s="62" t="s">
        <v>197</v>
      </c>
      <c r="AY1580" s="62" t="s">
        <v>162</v>
      </c>
      <c r="AZ1580" s="64">
        <v>0</v>
      </c>
      <c r="BA1580" s="64">
        <v>0</v>
      </c>
      <c r="BB1580" s="81"/>
      <c r="BC1580" s="63">
        <v>0</v>
      </c>
      <c r="BD1580" s="63">
        <v>0</v>
      </c>
      <c r="BE1580" s="63">
        <v>0</v>
      </c>
      <c r="BF1580" s="63">
        <v>0</v>
      </c>
      <c r="BG1580" s="63">
        <v>0</v>
      </c>
      <c r="BH1580" s="63">
        <v>0</v>
      </c>
      <c r="BI1580" s="63">
        <v>0</v>
      </c>
      <c r="BJ1580" s="11">
        <v>0</v>
      </c>
      <c r="BK1580" s="11">
        <v>0</v>
      </c>
      <c r="BL1580" s="11">
        <v>0</v>
      </c>
      <c r="BM1580" s="11">
        <v>0</v>
      </c>
      <c r="BN1580" s="11">
        <v>0</v>
      </c>
      <c r="BO1580" s="11">
        <v>0</v>
      </c>
      <c r="BP1580" s="11">
        <v>0</v>
      </c>
      <c r="BQ1580" s="46">
        <v>0</v>
      </c>
    </row>
    <row r="1581" spans="3:69" ht="20.100000000000001" customHeight="1">
      <c r="C1581" s="63">
        <v>70000007</v>
      </c>
      <c r="D1581" s="62" t="s">
        <v>2178</v>
      </c>
      <c r="E1581" s="19">
        <v>1</v>
      </c>
      <c r="F1581" s="19">
        <v>60010500</v>
      </c>
      <c r="G1581" s="19">
        <v>60000302</v>
      </c>
      <c r="H1581" s="18">
        <v>0</v>
      </c>
      <c r="I1581" s="19">
        <v>1</v>
      </c>
      <c r="J1581" s="19">
        <v>3</v>
      </c>
      <c r="K1581" s="16">
        <v>0</v>
      </c>
      <c r="L1581" s="19">
        <v>0</v>
      </c>
      <c r="M1581" s="19">
        <v>0</v>
      </c>
      <c r="N1581" s="19">
        <v>1</v>
      </c>
      <c r="O1581" s="19">
        <v>0</v>
      </c>
      <c r="P1581" s="19">
        <v>0</v>
      </c>
      <c r="Q1581" s="19">
        <v>0</v>
      </c>
      <c r="R1581" s="11">
        <v>0</v>
      </c>
      <c r="S1581" s="19">
        <v>0</v>
      </c>
      <c r="T1581" s="16">
        <v>0</v>
      </c>
      <c r="U1581" s="19">
        <v>1</v>
      </c>
      <c r="V1581" s="19">
        <v>0</v>
      </c>
      <c r="W1581" s="19">
        <v>1</v>
      </c>
      <c r="X1581" s="19">
        <v>0</v>
      </c>
      <c r="Y1581" s="19">
        <v>0</v>
      </c>
      <c r="Z1581" s="19">
        <v>0</v>
      </c>
      <c r="AA1581" s="19">
        <v>0</v>
      </c>
      <c r="AB1581" s="19">
        <v>1</v>
      </c>
      <c r="AC1581" s="19">
        <v>0</v>
      </c>
      <c r="AD1581" s="19">
        <v>1</v>
      </c>
      <c r="AE1581" s="19">
        <v>0</v>
      </c>
      <c r="AF1581" s="19">
        <v>0</v>
      </c>
      <c r="AG1581" s="11">
        <v>7</v>
      </c>
      <c r="AH1581" s="11">
        <v>0</v>
      </c>
      <c r="AI1581" s="11">
        <v>0</v>
      </c>
      <c r="AJ1581" s="11">
        <v>9</v>
      </c>
      <c r="AK1581" s="19">
        <v>0</v>
      </c>
      <c r="AL1581" s="19">
        <v>0</v>
      </c>
      <c r="AM1581" s="22">
        <v>0</v>
      </c>
      <c r="AN1581" s="16">
        <v>0.1</v>
      </c>
      <c r="AO1581" s="19">
        <v>3000</v>
      </c>
      <c r="AP1581" s="19">
        <v>0.5</v>
      </c>
      <c r="AQ1581" s="19">
        <v>20</v>
      </c>
      <c r="AR1581" s="11">
        <v>0</v>
      </c>
      <c r="AS1581" s="19" t="s">
        <v>162</v>
      </c>
      <c r="AT1581" s="20" t="s">
        <v>485</v>
      </c>
      <c r="AU1581" s="19" t="s">
        <v>196</v>
      </c>
      <c r="AV1581" s="19">
        <v>12000006</v>
      </c>
      <c r="AW1581" s="15">
        <v>20100210</v>
      </c>
      <c r="AX1581" s="20" t="s">
        <v>197</v>
      </c>
      <c r="AY1581" s="20" t="s">
        <v>162</v>
      </c>
      <c r="AZ1581" s="18">
        <v>0</v>
      </c>
      <c r="BA1581" s="18">
        <v>0</v>
      </c>
      <c r="BB1581" s="39"/>
      <c r="BC1581" s="19">
        <v>0</v>
      </c>
      <c r="BD1581" s="19">
        <v>0</v>
      </c>
      <c r="BE1581" s="19">
        <v>0</v>
      </c>
      <c r="BF1581" s="19">
        <v>0</v>
      </c>
      <c r="BG1581" s="19">
        <v>0</v>
      </c>
      <c r="BH1581" s="19">
        <v>0</v>
      </c>
      <c r="BI1581" s="19">
        <v>0</v>
      </c>
      <c r="BJ1581" s="11">
        <v>0</v>
      </c>
      <c r="BK1581" s="11">
        <v>0</v>
      </c>
      <c r="BL1581" s="11">
        <v>0</v>
      </c>
      <c r="BM1581" s="11">
        <v>0</v>
      </c>
      <c r="BN1581" s="11">
        <v>0</v>
      </c>
      <c r="BO1581" s="11">
        <v>0</v>
      </c>
      <c r="BP1581" s="11">
        <v>0</v>
      </c>
      <c r="BQ1581" s="46">
        <v>0</v>
      </c>
    </row>
    <row r="1582" spans="3:69" ht="20.100000000000001" customHeight="1">
      <c r="C1582" s="63">
        <v>70000008</v>
      </c>
      <c r="D1582" s="62" t="s">
        <v>2179</v>
      </c>
      <c r="E1582" s="63">
        <v>1</v>
      </c>
      <c r="F1582" s="63">
        <v>60010500</v>
      </c>
      <c r="G1582" s="63">
        <v>0</v>
      </c>
      <c r="H1582" s="64">
        <v>0</v>
      </c>
      <c r="I1582" s="63">
        <v>1</v>
      </c>
      <c r="J1582" s="63">
        <v>0</v>
      </c>
      <c r="K1582" s="58">
        <v>0</v>
      </c>
      <c r="L1582" s="63">
        <v>0</v>
      </c>
      <c r="M1582" s="63">
        <v>0</v>
      </c>
      <c r="N1582" s="63">
        <v>1</v>
      </c>
      <c r="O1582" s="63">
        <v>0</v>
      </c>
      <c r="P1582" s="63">
        <v>0</v>
      </c>
      <c r="Q1582" s="63">
        <v>0</v>
      </c>
      <c r="R1582" s="11">
        <v>0</v>
      </c>
      <c r="S1582" s="63">
        <v>0</v>
      </c>
      <c r="T1582" s="58">
        <v>0</v>
      </c>
      <c r="U1582" s="63">
        <v>1</v>
      </c>
      <c r="V1582" s="63">
        <v>0</v>
      </c>
      <c r="W1582" s="63">
        <v>1</v>
      </c>
      <c r="X1582" s="63">
        <v>0</v>
      </c>
      <c r="Y1582" s="63">
        <v>0</v>
      </c>
      <c r="Z1582" s="63">
        <v>0</v>
      </c>
      <c r="AA1582" s="63">
        <v>0</v>
      </c>
      <c r="AB1582" s="63">
        <v>1</v>
      </c>
      <c r="AC1582" s="63">
        <v>0</v>
      </c>
      <c r="AD1582" s="63">
        <v>1</v>
      </c>
      <c r="AE1582" s="63">
        <v>1</v>
      </c>
      <c r="AF1582" s="63">
        <v>9</v>
      </c>
      <c r="AG1582" s="66">
        <v>7</v>
      </c>
      <c r="AH1582" s="66">
        <v>0</v>
      </c>
      <c r="AI1582" s="11">
        <v>0</v>
      </c>
      <c r="AJ1582" s="66">
        <v>9</v>
      </c>
      <c r="AK1582" s="63">
        <v>0</v>
      </c>
      <c r="AL1582" s="63">
        <v>0</v>
      </c>
      <c r="AM1582" s="63">
        <v>0</v>
      </c>
      <c r="AN1582" s="63">
        <v>0.5</v>
      </c>
      <c r="AO1582" s="63">
        <v>3000</v>
      </c>
      <c r="AP1582" s="63">
        <v>0.5</v>
      </c>
      <c r="AQ1582" s="63">
        <v>20</v>
      </c>
      <c r="AR1582" s="66">
        <v>0</v>
      </c>
      <c r="AS1582" s="63" t="s">
        <v>162</v>
      </c>
      <c r="AT1582" s="20" t="s">
        <v>485</v>
      </c>
      <c r="AU1582" s="63" t="s">
        <v>196</v>
      </c>
      <c r="AV1582" s="63">
        <v>12000006</v>
      </c>
      <c r="AW1582" s="114">
        <v>20000025</v>
      </c>
      <c r="AX1582" s="62" t="s">
        <v>197</v>
      </c>
      <c r="AY1582" s="62" t="s">
        <v>162</v>
      </c>
      <c r="AZ1582" s="64">
        <v>0</v>
      </c>
      <c r="BA1582" s="64">
        <v>0</v>
      </c>
      <c r="BB1582" s="81"/>
      <c r="BC1582" s="63">
        <v>0</v>
      </c>
      <c r="BD1582" s="63">
        <v>0</v>
      </c>
      <c r="BE1582" s="63">
        <v>0</v>
      </c>
      <c r="BF1582" s="63">
        <v>0</v>
      </c>
      <c r="BG1582" s="63">
        <v>0</v>
      </c>
      <c r="BH1582" s="63">
        <v>0</v>
      </c>
      <c r="BI1582" s="63">
        <v>0</v>
      </c>
      <c r="BJ1582" s="11">
        <v>0</v>
      </c>
      <c r="BK1582" s="11">
        <v>0</v>
      </c>
      <c r="BL1582" s="11">
        <v>0</v>
      </c>
      <c r="BM1582" s="11">
        <v>0</v>
      </c>
      <c r="BN1582" s="11">
        <v>0</v>
      </c>
      <c r="BO1582" s="11">
        <v>0</v>
      </c>
      <c r="BP1582" s="11">
        <v>0</v>
      </c>
      <c r="BQ1582" s="46">
        <v>0</v>
      </c>
    </row>
    <row r="1583" spans="3:69" ht="20.100000000000001" customHeight="1">
      <c r="C1583" s="19">
        <v>70000011</v>
      </c>
      <c r="D1583" s="20" t="s">
        <v>2180</v>
      </c>
      <c r="E1583" s="19">
        <v>1</v>
      </c>
      <c r="F1583" s="19">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1000</v>
      </c>
      <c r="AP1583" s="19">
        <v>0.5</v>
      </c>
      <c r="AQ1583" s="19">
        <v>0</v>
      </c>
      <c r="AR1583" s="11">
        <v>0</v>
      </c>
      <c r="AS1583" s="19" t="s">
        <v>162</v>
      </c>
      <c r="AT1583" s="20" t="s">
        <v>485</v>
      </c>
      <c r="AU1583" s="63">
        <v>0</v>
      </c>
      <c r="AV1583" s="15">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63">
        <v>70000012</v>
      </c>
      <c r="D1584" s="62" t="s">
        <v>2181</v>
      </c>
      <c r="E1584" s="63">
        <v>1</v>
      </c>
      <c r="F1584" s="63">
        <v>60010500</v>
      </c>
      <c r="G1584" s="63">
        <v>0</v>
      </c>
      <c r="H1584" s="64">
        <v>0</v>
      </c>
      <c r="I1584" s="63">
        <v>1</v>
      </c>
      <c r="J1584" s="63">
        <v>0</v>
      </c>
      <c r="K1584" s="58">
        <v>0</v>
      </c>
      <c r="L1584" s="63">
        <v>0</v>
      </c>
      <c r="M1584" s="63">
        <v>0</v>
      </c>
      <c r="N1584" s="63">
        <v>1</v>
      </c>
      <c r="O1584" s="63">
        <v>0</v>
      </c>
      <c r="P1584" s="63">
        <v>0</v>
      </c>
      <c r="Q1584" s="63">
        <v>0</v>
      </c>
      <c r="R1584" s="11">
        <v>0</v>
      </c>
      <c r="S1584" s="63">
        <v>0</v>
      </c>
      <c r="T1584" s="58">
        <v>0</v>
      </c>
      <c r="U1584" s="63">
        <v>2</v>
      </c>
      <c r="V1584" s="63">
        <v>0</v>
      </c>
      <c r="W1584" s="63">
        <v>1</v>
      </c>
      <c r="X1584" s="63">
        <v>0</v>
      </c>
      <c r="Y1584" s="63">
        <v>0</v>
      </c>
      <c r="Z1584" s="63">
        <v>0</v>
      </c>
      <c r="AA1584" s="63">
        <v>0</v>
      </c>
      <c r="AB1584" s="63">
        <v>1</v>
      </c>
      <c r="AC1584" s="63">
        <v>0</v>
      </c>
      <c r="AD1584" s="63">
        <v>1</v>
      </c>
      <c r="AE1584" s="63">
        <v>1</v>
      </c>
      <c r="AF1584" s="63">
        <v>9</v>
      </c>
      <c r="AG1584" s="66">
        <v>7</v>
      </c>
      <c r="AH1584" s="66">
        <v>0</v>
      </c>
      <c r="AI1584" s="11">
        <v>0</v>
      </c>
      <c r="AJ1584" s="66">
        <v>9</v>
      </c>
      <c r="AK1584" s="63">
        <v>0</v>
      </c>
      <c r="AL1584" s="63">
        <v>0</v>
      </c>
      <c r="AM1584" s="63">
        <v>0</v>
      </c>
      <c r="AN1584" s="63">
        <v>0.5</v>
      </c>
      <c r="AO1584" s="63">
        <v>3000</v>
      </c>
      <c r="AP1584" s="63">
        <v>0.2</v>
      </c>
      <c r="AQ1584" s="63">
        <v>20</v>
      </c>
      <c r="AR1584" s="66">
        <v>0</v>
      </c>
      <c r="AS1584" s="63" t="s">
        <v>162</v>
      </c>
      <c r="AT1584" s="20" t="s">
        <v>485</v>
      </c>
      <c r="AU1584" s="63" t="s">
        <v>196</v>
      </c>
      <c r="AV1584" s="63">
        <v>12000006</v>
      </c>
      <c r="AW1584" s="114">
        <v>20000025</v>
      </c>
      <c r="AX1584" s="62" t="s">
        <v>197</v>
      </c>
      <c r="AY1584" s="62" t="s">
        <v>162</v>
      </c>
      <c r="AZ1584" s="64">
        <v>0</v>
      </c>
      <c r="BA1584" s="64">
        <v>0</v>
      </c>
      <c r="BB1584" s="81"/>
      <c r="BC1584" s="63">
        <v>0</v>
      </c>
      <c r="BD1584" s="63">
        <v>0</v>
      </c>
      <c r="BE1584" s="63">
        <v>0</v>
      </c>
      <c r="BF1584" s="63">
        <v>0</v>
      </c>
      <c r="BG1584" s="63">
        <v>0</v>
      </c>
      <c r="BH1584" s="63">
        <v>0</v>
      </c>
      <c r="BI1584" s="63">
        <v>0</v>
      </c>
      <c r="BJ1584" s="11">
        <v>0</v>
      </c>
      <c r="BK1584" s="11">
        <v>0</v>
      </c>
      <c r="BL1584" s="11">
        <v>0</v>
      </c>
      <c r="BM1584" s="11">
        <v>0</v>
      </c>
      <c r="BN1584" s="11">
        <v>0</v>
      </c>
      <c r="BO1584" s="11">
        <v>0</v>
      </c>
      <c r="BP1584" s="11">
        <v>0</v>
      </c>
      <c r="BQ1584" s="46">
        <v>0</v>
      </c>
    </row>
    <row r="1585" spans="3:69" ht="20.100000000000001" customHeight="1">
      <c r="C1585" s="19">
        <v>70000101</v>
      </c>
      <c r="D1585" s="20" t="s">
        <v>2173</v>
      </c>
      <c r="E1585" s="19">
        <v>1</v>
      </c>
      <c r="F1585" s="243">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0.05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70000102</v>
      </c>
      <c r="D1586" s="20" t="s">
        <v>2173</v>
      </c>
      <c r="E1586" s="19">
        <v>1</v>
      </c>
      <c r="F1586" s="243">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0.1</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70000103</v>
      </c>
      <c r="D1587" s="20" t="s">
        <v>2173</v>
      </c>
      <c r="E1587" s="19">
        <v>1</v>
      </c>
      <c r="F1587" s="243">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0.15</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70000104</v>
      </c>
      <c r="D1588" s="20" t="s">
        <v>2173</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0.2</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70000105</v>
      </c>
      <c r="D1589" s="20" t="s">
        <v>2173</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0.25</v>
      </c>
      <c r="AQ1589" s="19">
        <v>0</v>
      </c>
      <c r="AR1589" s="11">
        <v>0</v>
      </c>
      <c r="AS1589" s="19" t="s">
        <v>162</v>
      </c>
      <c r="AT1589" s="20" t="s">
        <v>485</v>
      </c>
      <c r="AU1589" s="19">
        <v>0</v>
      </c>
      <c r="AV1589" s="63">
        <v>12000006</v>
      </c>
      <c r="AW1589" s="19">
        <v>0</v>
      </c>
      <c r="AX1589" s="20" t="s">
        <v>164</v>
      </c>
      <c r="AY1589" s="20" t="s">
        <v>162</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spans="3:69" ht="20.100000000000001" customHeight="1">
      <c r="C1590" s="19">
        <v>70000106</v>
      </c>
      <c r="D1590" s="20" t="s">
        <v>2173</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0.3</v>
      </c>
      <c r="AQ1590" s="19">
        <v>0</v>
      </c>
      <c r="AR1590" s="11">
        <v>0</v>
      </c>
      <c r="AS1590" s="19" t="s">
        <v>162</v>
      </c>
      <c r="AT1590" s="20" t="s">
        <v>485</v>
      </c>
      <c r="AU1590" s="19">
        <v>0</v>
      </c>
      <c r="AV1590" s="63">
        <v>12000006</v>
      </c>
      <c r="AW1590" s="19">
        <v>0</v>
      </c>
      <c r="AX1590" s="20" t="s">
        <v>164</v>
      </c>
      <c r="AY1590" s="20" t="s">
        <v>162</v>
      </c>
      <c r="AZ1590" s="18">
        <v>0</v>
      </c>
      <c r="BA1590" s="18">
        <v>0</v>
      </c>
      <c r="BB1590" s="76"/>
      <c r="BC1590" s="19">
        <v>0</v>
      </c>
      <c r="BD1590" s="16">
        <v>0</v>
      </c>
      <c r="BE1590" s="19">
        <v>0</v>
      </c>
      <c r="BF1590" s="19">
        <v>0</v>
      </c>
      <c r="BG1590" s="19">
        <v>0</v>
      </c>
      <c r="BH1590" s="19">
        <v>0</v>
      </c>
      <c r="BI1590" s="14">
        <v>0</v>
      </c>
      <c r="BJ1590" s="11">
        <v>0</v>
      </c>
      <c r="BK1590" s="11">
        <v>0</v>
      </c>
      <c r="BL1590" s="11">
        <v>0</v>
      </c>
      <c r="BM1590" s="11">
        <v>0</v>
      </c>
      <c r="BN1590" s="11">
        <v>0</v>
      </c>
      <c r="BO1590" s="11">
        <v>0</v>
      </c>
      <c r="BP1590" s="11">
        <v>0</v>
      </c>
      <c r="BQ1590" s="46">
        <v>0</v>
      </c>
    </row>
    <row r="1591" spans="3:69" ht="20.100000000000001" customHeight="1">
      <c r="C1591" s="19">
        <v>70000107</v>
      </c>
      <c r="D1591" s="20" t="s">
        <v>2173</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0.35</v>
      </c>
      <c r="AQ1591" s="19">
        <v>0</v>
      </c>
      <c r="AR1591" s="11">
        <v>0</v>
      </c>
      <c r="AS1591" s="19" t="s">
        <v>162</v>
      </c>
      <c r="AT1591" s="20" t="s">
        <v>485</v>
      </c>
      <c r="AU1591" s="19">
        <v>0</v>
      </c>
      <c r="AV1591" s="63">
        <v>12000006</v>
      </c>
      <c r="AW1591" s="19">
        <v>0</v>
      </c>
      <c r="AX1591" s="20" t="s">
        <v>164</v>
      </c>
      <c r="AY1591" s="20" t="s">
        <v>162</v>
      </c>
      <c r="AZ1591" s="18">
        <v>0</v>
      </c>
      <c r="BA1591" s="18">
        <v>0</v>
      </c>
      <c r="BB1591" s="76"/>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70000108</v>
      </c>
      <c r="D1592" s="20" t="s">
        <v>2173</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0.4</v>
      </c>
      <c r="AQ1592" s="19">
        <v>0</v>
      </c>
      <c r="AR1592" s="11">
        <v>0</v>
      </c>
      <c r="AS1592" s="19" t="s">
        <v>162</v>
      </c>
      <c r="AT1592" s="20" t="s">
        <v>485</v>
      </c>
      <c r="AU1592" s="19">
        <v>0</v>
      </c>
      <c r="AV1592" s="63">
        <v>12000006</v>
      </c>
      <c r="AW1592" s="19">
        <v>0</v>
      </c>
      <c r="AX1592" s="20" t="s">
        <v>164</v>
      </c>
      <c r="AY1592" s="20" t="s">
        <v>162</v>
      </c>
      <c r="AZ1592" s="18">
        <v>0</v>
      </c>
      <c r="BA1592" s="18">
        <v>0</v>
      </c>
      <c r="BB1592" s="76"/>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70000109</v>
      </c>
      <c r="D1593" s="20" t="s">
        <v>2173</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0.45</v>
      </c>
      <c r="AQ1593" s="19">
        <v>0</v>
      </c>
      <c r="AR1593" s="11">
        <v>0</v>
      </c>
      <c r="AS1593" s="19" t="s">
        <v>162</v>
      </c>
      <c r="AT1593" s="20" t="s">
        <v>485</v>
      </c>
      <c r="AU1593" s="19">
        <v>0</v>
      </c>
      <c r="AV1593" s="63">
        <v>12000006</v>
      </c>
      <c r="AW1593" s="19">
        <v>0</v>
      </c>
      <c r="AX1593" s="20" t="s">
        <v>164</v>
      </c>
      <c r="AY1593" s="20" t="s">
        <v>162</v>
      </c>
      <c r="AZ1593" s="18">
        <v>0</v>
      </c>
      <c r="BA1593" s="18">
        <v>0</v>
      </c>
      <c r="BB1593" s="76"/>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70000110</v>
      </c>
      <c r="D1594" s="20" t="s">
        <v>2173</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0.5</v>
      </c>
      <c r="AQ1594" s="19">
        <v>0</v>
      </c>
      <c r="AR1594" s="11">
        <v>0</v>
      </c>
      <c r="AS1594" s="19">
        <v>0</v>
      </c>
      <c r="AT1594" s="20" t="s">
        <v>485</v>
      </c>
      <c r="AU1594" s="19">
        <v>0</v>
      </c>
      <c r="AV1594" s="63">
        <v>12000006</v>
      </c>
      <c r="AW1594" s="19">
        <v>0</v>
      </c>
      <c r="AX1594" s="20" t="s">
        <v>164</v>
      </c>
      <c r="AY1594" s="20" t="s">
        <v>264</v>
      </c>
      <c r="AZ1594" s="18">
        <v>0</v>
      </c>
      <c r="BA1594" s="18">
        <v>0</v>
      </c>
      <c r="BB1594" s="76"/>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19.5" customHeight="1">
      <c r="C1595" s="19">
        <v>70000111</v>
      </c>
      <c r="D1595" s="20" t="s">
        <v>2173</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0.8</v>
      </c>
      <c r="AQ1595" s="19">
        <v>0</v>
      </c>
      <c r="AR1595" s="11">
        <v>0</v>
      </c>
      <c r="AS1595" s="19" t="s">
        <v>162</v>
      </c>
      <c r="AT1595" s="20" t="s">
        <v>485</v>
      </c>
      <c r="AU1595" s="19">
        <v>0</v>
      </c>
      <c r="AV1595" s="63">
        <v>12000006</v>
      </c>
      <c r="AW1595" s="19">
        <v>0</v>
      </c>
      <c r="AX1595" s="20" t="s">
        <v>164</v>
      </c>
      <c r="AY1595" s="20" t="s">
        <v>162</v>
      </c>
      <c r="AZ1595" s="18">
        <v>0</v>
      </c>
      <c r="BA1595" s="18">
        <v>0</v>
      </c>
      <c r="BB1595" s="76"/>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spans="3:69" ht="20.100000000000001" customHeight="1">
      <c r="C1596" s="19">
        <v>70001001</v>
      </c>
      <c r="D1596" s="17" t="s">
        <v>391</v>
      </c>
      <c r="E1596" s="19">
        <v>1</v>
      </c>
      <c r="F1596" s="16">
        <v>60010300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350</v>
      </c>
      <c r="Y1596" s="16">
        <v>0</v>
      </c>
      <c r="Z1596" s="16">
        <v>0</v>
      </c>
      <c r="AA1596" s="16">
        <v>0</v>
      </c>
      <c r="AB1596" s="16">
        <v>0</v>
      </c>
      <c r="AC1596" s="16">
        <v>0</v>
      </c>
      <c r="AD1596" s="16">
        <v>9</v>
      </c>
      <c r="AE1596" s="16">
        <v>2</v>
      </c>
      <c r="AF1596" s="16" t="s">
        <v>171</v>
      </c>
      <c r="AG1596" s="11">
        <v>0</v>
      </c>
      <c r="AH1596" s="11">
        <v>2</v>
      </c>
      <c r="AI1596" s="11">
        <v>0</v>
      </c>
      <c r="AJ1596" s="11">
        <v>1.5</v>
      </c>
      <c r="AK1596" s="16">
        <v>0</v>
      </c>
      <c r="AL1596" s="16">
        <v>0</v>
      </c>
      <c r="AM1596" s="16">
        <v>0</v>
      </c>
      <c r="AN1596" s="16">
        <v>1</v>
      </c>
      <c r="AO1596" s="16">
        <v>3000</v>
      </c>
      <c r="AP1596" s="16">
        <v>0.5</v>
      </c>
      <c r="AQ1596" s="16">
        <v>0</v>
      </c>
      <c r="AR1596" s="11">
        <v>0</v>
      </c>
      <c r="AS1596" s="16" t="s">
        <v>162</v>
      </c>
      <c r="AT1596" s="17" t="s">
        <v>218</v>
      </c>
      <c r="AU1596" s="16" t="s">
        <v>360</v>
      </c>
      <c r="AV1596" s="19">
        <v>10000007</v>
      </c>
      <c r="AW1596" s="19">
        <v>21000110</v>
      </c>
      <c r="AX1596" s="17" t="s">
        <v>164</v>
      </c>
      <c r="AY1596" s="16">
        <v>0</v>
      </c>
      <c r="AZ1596" s="18">
        <v>0</v>
      </c>
      <c r="BA1596" s="18">
        <v>0</v>
      </c>
      <c r="BB1596" s="39" t="s">
        <v>379</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70101001</v>
      </c>
      <c r="D1597" s="17" t="s">
        <v>386</v>
      </c>
      <c r="E1597" s="19">
        <v>1</v>
      </c>
      <c r="F1597" s="16">
        <v>60010300</v>
      </c>
      <c r="G1597" s="19">
        <v>0</v>
      </c>
      <c r="H1597" s="18">
        <v>0</v>
      </c>
      <c r="I1597" s="19">
        <v>1</v>
      </c>
      <c r="J1597" s="19">
        <v>0</v>
      </c>
      <c r="K1597" s="19">
        <v>0</v>
      </c>
      <c r="L1597" s="16">
        <v>0</v>
      </c>
      <c r="M1597" s="16">
        <v>0</v>
      </c>
      <c r="N1597" s="16">
        <v>2</v>
      </c>
      <c r="O1597" s="16">
        <v>2</v>
      </c>
      <c r="P1597" s="16">
        <v>0.8</v>
      </c>
      <c r="Q1597" s="16">
        <v>0</v>
      </c>
      <c r="R1597" s="11">
        <v>0</v>
      </c>
      <c r="S1597" s="16">
        <v>0</v>
      </c>
      <c r="T1597" s="16">
        <v>1</v>
      </c>
      <c r="U1597" s="16">
        <v>2</v>
      </c>
      <c r="V1597" s="16">
        <v>0</v>
      </c>
      <c r="W1597" s="16">
        <v>0</v>
      </c>
      <c r="X1597" s="16">
        <v>0</v>
      </c>
      <c r="Y1597" s="16">
        <v>0</v>
      </c>
      <c r="Z1597" s="16">
        <v>0</v>
      </c>
      <c r="AA1597" s="16">
        <v>0</v>
      </c>
      <c r="AB1597" s="16">
        <v>0</v>
      </c>
      <c r="AC1597" s="16">
        <v>0</v>
      </c>
      <c r="AD1597" s="16">
        <v>20</v>
      </c>
      <c r="AE1597" s="16">
        <v>0</v>
      </c>
      <c r="AF1597" s="16">
        <v>0</v>
      </c>
      <c r="AG1597" s="11">
        <v>2</v>
      </c>
      <c r="AH1597" s="11">
        <v>2</v>
      </c>
      <c r="AI1597" s="11">
        <v>0</v>
      </c>
      <c r="AJ1597" s="11">
        <v>1.5</v>
      </c>
      <c r="AK1597" s="16">
        <v>0</v>
      </c>
      <c r="AL1597" s="16">
        <v>0</v>
      </c>
      <c r="AM1597" s="16">
        <v>0</v>
      </c>
      <c r="AN1597" s="16">
        <v>1</v>
      </c>
      <c r="AO1597" s="16">
        <v>3000</v>
      </c>
      <c r="AP1597" s="16">
        <v>0.5</v>
      </c>
      <c r="AQ1597" s="16">
        <v>0</v>
      </c>
      <c r="AR1597" s="11">
        <v>0</v>
      </c>
      <c r="AS1597" s="16" t="s">
        <v>162</v>
      </c>
      <c r="AT1597" s="17" t="s">
        <v>163</v>
      </c>
      <c r="AU1597" s="16" t="s">
        <v>360</v>
      </c>
      <c r="AV1597" s="19">
        <v>0</v>
      </c>
      <c r="AW1597" s="19">
        <v>0</v>
      </c>
      <c r="AX1597" s="17" t="s">
        <v>348</v>
      </c>
      <c r="AY1597" s="16" t="s">
        <v>2182</v>
      </c>
      <c r="AZ1597" s="18">
        <v>0</v>
      </c>
      <c r="BA1597" s="18">
        <v>0</v>
      </c>
      <c r="BB1597" s="39" t="s">
        <v>2183</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1.75" customHeight="1">
      <c r="C1598" s="19">
        <v>70102001</v>
      </c>
      <c r="D1598" s="17" t="s">
        <v>351</v>
      </c>
      <c r="E1598" s="19">
        <v>1</v>
      </c>
      <c r="F1598" s="16">
        <v>60010100</v>
      </c>
      <c r="G1598" s="19">
        <v>0</v>
      </c>
      <c r="H1598" s="18">
        <v>0</v>
      </c>
      <c r="I1598" s="19">
        <v>1</v>
      </c>
      <c r="J1598" s="19">
        <v>0</v>
      </c>
      <c r="K1598" s="19">
        <v>0</v>
      </c>
      <c r="L1598" s="16">
        <v>0</v>
      </c>
      <c r="M1598" s="16">
        <v>0</v>
      </c>
      <c r="N1598" s="16">
        <v>2</v>
      </c>
      <c r="O1598" s="16">
        <v>3</v>
      </c>
      <c r="P1598" s="16">
        <v>1</v>
      </c>
      <c r="Q1598" s="16">
        <v>0</v>
      </c>
      <c r="R1598" s="11">
        <v>0</v>
      </c>
      <c r="S1598" s="16">
        <v>0</v>
      </c>
      <c r="T1598" s="16">
        <v>1</v>
      </c>
      <c r="U1598" s="16">
        <v>2</v>
      </c>
      <c r="V1598" s="16">
        <v>0</v>
      </c>
      <c r="W1598" s="16">
        <v>3</v>
      </c>
      <c r="X1598" s="16">
        <v>0</v>
      </c>
      <c r="Y1598" s="16">
        <v>1</v>
      </c>
      <c r="Z1598" s="16">
        <v>0</v>
      </c>
      <c r="AA1598" s="16">
        <v>0</v>
      </c>
      <c r="AB1598" s="16">
        <v>0</v>
      </c>
      <c r="AC1598" s="16">
        <v>0</v>
      </c>
      <c r="AD1598" s="16">
        <v>9</v>
      </c>
      <c r="AE1598" s="16">
        <v>1</v>
      </c>
      <c r="AF1598" s="16">
        <v>4</v>
      </c>
      <c r="AG1598" s="11">
        <v>0</v>
      </c>
      <c r="AH1598" s="11">
        <v>1</v>
      </c>
      <c r="AI1598" s="11">
        <v>0</v>
      </c>
      <c r="AJ1598" s="11">
        <v>2</v>
      </c>
      <c r="AK1598" s="16">
        <v>0</v>
      </c>
      <c r="AL1598" s="16">
        <v>0</v>
      </c>
      <c r="AM1598" s="16">
        <v>0</v>
      </c>
      <c r="AN1598" s="16">
        <v>3</v>
      </c>
      <c r="AO1598" s="16">
        <v>5000</v>
      </c>
      <c r="AP1598" s="16">
        <v>2.5</v>
      </c>
      <c r="AQ1598" s="16">
        <v>0</v>
      </c>
      <c r="AR1598" s="11">
        <v>0</v>
      </c>
      <c r="AS1598" s="16" t="s">
        <v>352</v>
      </c>
      <c r="AT1598" s="17" t="s">
        <v>218</v>
      </c>
      <c r="AU1598" s="16" t="s">
        <v>353</v>
      </c>
      <c r="AV1598" s="19">
        <v>10000007</v>
      </c>
      <c r="AW1598" s="19">
        <v>70102001</v>
      </c>
      <c r="AX1598" s="17" t="s">
        <v>164</v>
      </c>
      <c r="AY1598" s="16" t="s">
        <v>2184</v>
      </c>
      <c r="AZ1598" s="18">
        <v>0</v>
      </c>
      <c r="BA1598" s="18">
        <v>0</v>
      </c>
      <c r="BB1598" s="39" t="s">
        <v>355</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70102002</v>
      </c>
      <c r="D1599" s="20" t="s">
        <v>356</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9">
        <v>20</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90102001</v>
      </c>
      <c r="AS1599" s="19" t="s">
        <v>162</v>
      </c>
      <c r="AT1599" s="20" t="s">
        <v>163</v>
      </c>
      <c r="AU1599" s="19" t="s">
        <v>251</v>
      </c>
      <c r="AV1599" s="19">
        <v>0</v>
      </c>
      <c r="AW1599" s="19">
        <v>40000003</v>
      </c>
      <c r="AX1599" s="20" t="s">
        <v>164</v>
      </c>
      <c r="AY1599" s="20" t="s">
        <v>162</v>
      </c>
      <c r="AZ1599" s="18">
        <v>0</v>
      </c>
      <c r="BA1599" s="18">
        <v>0</v>
      </c>
      <c r="BB1599" s="76" t="s">
        <v>357</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70103001</v>
      </c>
      <c r="D1600" s="17" t="s">
        <v>359</v>
      </c>
      <c r="E1600" s="19">
        <v>1</v>
      </c>
      <c r="F1600" s="16">
        <v>60010300</v>
      </c>
      <c r="G1600" s="19">
        <v>0</v>
      </c>
      <c r="H1600" s="18">
        <v>0</v>
      </c>
      <c r="I1600" s="19">
        <v>1</v>
      </c>
      <c r="J1600" s="19">
        <v>0</v>
      </c>
      <c r="K1600" s="19">
        <v>0</v>
      </c>
      <c r="L1600" s="16">
        <v>0</v>
      </c>
      <c r="M1600" s="16">
        <v>0</v>
      </c>
      <c r="N1600" s="16">
        <v>2</v>
      </c>
      <c r="O1600" s="16">
        <v>1</v>
      </c>
      <c r="P1600" s="16">
        <v>0.5</v>
      </c>
      <c r="Q1600" s="16">
        <v>0</v>
      </c>
      <c r="R1600" s="11">
        <v>0</v>
      </c>
      <c r="S1600" s="16">
        <v>0</v>
      </c>
      <c r="T1600" s="16">
        <v>1</v>
      </c>
      <c r="U1600" s="16">
        <v>2</v>
      </c>
      <c r="V1600" s="16">
        <v>0</v>
      </c>
      <c r="W1600" s="16">
        <v>3</v>
      </c>
      <c r="X1600" s="16">
        <v>0</v>
      </c>
      <c r="Y1600" s="16">
        <v>0</v>
      </c>
      <c r="Z1600" s="16">
        <v>0</v>
      </c>
      <c r="AA1600" s="16">
        <v>0</v>
      </c>
      <c r="AB1600" s="16">
        <v>0</v>
      </c>
      <c r="AC1600" s="16">
        <v>0</v>
      </c>
      <c r="AD1600" s="16">
        <v>12</v>
      </c>
      <c r="AE1600" s="16">
        <v>2</v>
      </c>
      <c r="AF1600" s="16" t="s">
        <v>171</v>
      </c>
      <c r="AG1600" s="11">
        <v>0</v>
      </c>
      <c r="AH1600" s="11">
        <v>2</v>
      </c>
      <c r="AI1600" s="11">
        <v>0</v>
      </c>
      <c r="AJ1600" s="11">
        <v>1.5</v>
      </c>
      <c r="AK1600" s="16">
        <v>0</v>
      </c>
      <c r="AL1600" s="16">
        <v>0</v>
      </c>
      <c r="AM1600" s="16">
        <v>0</v>
      </c>
      <c r="AN1600" s="16">
        <v>1.1000000000000001</v>
      </c>
      <c r="AO1600" s="16">
        <v>3000</v>
      </c>
      <c r="AP1600" s="16">
        <v>1.1000000000000001</v>
      </c>
      <c r="AQ1600" s="16">
        <v>0</v>
      </c>
      <c r="AR1600" s="11">
        <v>0</v>
      </c>
      <c r="AS1600" s="16" t="s">
        <v>162</v>
      </c>
      <c r="AT1600" s="20" t="s">
        <v>218</v>
      </c>
      <c r="AU1600" s="16" t="s">
        <v>360</v>
      </c>
      <c r="AV1600" s="19">
        <v>10001007</v>
      </c>
      <c r="AW1600" s="19">
        <v>70103001</v>
      </c>
      <c r="AX1600" s="17" t="s">
        <v>164</v>
      </c>
      <c r="AY1600" s="16">
        <v>0</v>
      </c>
      <c r="AZ1600" s="18">
        <v>0</v>
      </c>
      <c r="BA1600" s="18">
        <v>0</v>
      </c>
      <c r="BB1600" s="39" t="s">
        <v>361</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70103002</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0</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70103003</v>
      </c>
      <c r="D1602" s="17" t="s">
        <v>1506</v>
      </c>
      <c r="E1602" s="19">
        <v>1</v>
      </c>
      <c r="F1602" s="16">
        <v>60010100</v>
      </c>
      <c r="G1602" s="19">
        <v>0</v>
      </c>
      <c r="H1602" s="18">
        <v>0</v>
      </c>
      <c r="I1602" s="19">
        <v>1</v>
      </c>
      <c r="J1602" s="19">
        <v>0</v>
      </c>
      <c r="K1602" s="19">
        <v>0</v>
      </c>
      <c r="L1602" s="16">
        <v>0</v>
      </c>
      <c r="M1602" s="16">
        <v>0</v>
      </c>
      <c r="N1602" s="16">
        <v>2</v>
      </c>
      <c r="O1602" s="16">
        <v>1</v>
      </c>
      <c r="P1602" s="16">
        <v>0.5</v>
      </c>
      <c r="Q1602" s="16">
        <v>0</v>
      </c>
      <c r="R1602" s="11">
        <v>0</v>
      </c>
      <c r="S1602" s="16">
        <v>0</v>
      </c>
      <c r="T1602" s="16">
        <v>1</v>
      </c>
      <c r="U1602" s="16">
        <v>2</v>
      </c>
      <c r="V1602" s="16">
        <v>0</v>
      </c>
      <c r="W1602" s="16">
        <v>3</v>
      </c>
      <c r="X1602" s="16">
        <v>0</v>
      </c>
      <c r="Y1602" s="16">
        <v>1</v>
      </c>
      <c r="Z1602" s="16">
        <v>0</v>
      </c>
      <c r="AA1602" s="16">
        <v>0</v>
      </c>
      <c r="AB1602" s="16">
        <v>0</v>
      </c>
      <c r="AC1602" s="16">
        <v>0</v>
      </c>
      <c r="AD1602" s="16">
        <v>8</v>
      </c>
      <c r="AE1602" s="16">
        <v>1</v>
      </c>
      <c r="AF1602" s="16">
        <v>3</v>
      </c>
      <c r="AG1602" s="11">
        <v>1</v>
      </c>
      <c r="AH1602" s="11">
        <v>1</v>
      </c>
      <c r="AI1602" s="11">
        <v>0</v>
      </c>
      <c r="AJ1602" s="11">
        <v>1.5</v>
      </c>
      <c r="AK1602" s="16">
        <v>0</v>
      </c>
      <c r="AL1602" s="16">
        <v>0</v>
      </c>
      <c r="AM1602" s="16">
        <v>0</v>
      </c>
      <c r="AN1602" s="16">
        <v>0.5</v>
      </c>
      <c r="AO1602" s="16">
        <v>5000</v>
      </c>
      <c r="AP1602" s="16">
        <v>3</v>
      </c>
      <c r="AQ1602" s="16">
        <v>0</v>
      </c>
      <c r="AR1602" s="11">
        <v>0</v>
      </c>
      <c r="AS1602" s="16" t="s">
        <v>162</v>
      </c>
      <c r="AT1602" s="20" t="s">
        <v>163</v>
      </c>
      <c r="AU1602" s="16" t="s">
        <v>353</v>
      </c>
      <c r="AV1602" s="19">
        <v>10000007</v>
      </c>
      <c r="AW1602" s="19">
        <v>70103003</v>
      </c>
      <c r="AX1602" s="17" t="s">
        <v>164</v>
      </c>
      <c r="AY1602" s="16" t="s">
        <v>1507</v>
      </c>
      <c r="AZ1602" s="18">
        <v>0</v>
      </c>
      <c r="BA1602" s="18">
        <v>0</v>
      </c>
      <c r="BB1602" s="39" t="s">
        <v>1508</v>
      </c>
      <c r="BC1602" s="16">
        <v>0</v>
      </c>
      <c r="BD1602" s="16">
        <v>0</v>
      </c>
      <c r="BE1602" s="16">
        <v>0</v>
      </c>
      <c r="BF1602" s="16">
        <v>0</v>
      </c>
      <c r="BG1602" s="16">
        <v>0</v>
      </c>
      <c r="BH1602" s="16">
        <v>0</v>
      </c>
      <c r="BI1602" s="14">
        <v>0</v>
      </c>
      <c r="BJ1602" s="11">
        <v>0</v>
      </c>
      <c r="BK1602" s="11">
        <v>0</v>
      </c>
      <c r="BL1602" s="11">
        <v>0</v>
      </c>
      <c r="BM1602" s="11">
        <v>0</v>
      </c>
      <c r="BN1602" s="11">
        <v>0</v>
      </c>
      <c r="BO1602" s="11">
        <v>0</v>
      </c>
      <c r="BP1602" s="11">
        <v>0</v>
      </c>
      <c r="BQ1602" s="46">
        <v>0</v>
      </c>
    </row>
    <row r="1603" spans="3:69" ht="20.100000000000001" customHeight="1">
      <c r="C1603" s="19">
        <v>70104001</v>
      </c>
      <c r="D1603" s="17" t="s">
        <v>572</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1</v>
      </c>
      <c r="Z1603" s="16">
        <v>0</v>
      </c>
      <c r="AA1603" s="16">
        <v>0</v>
      </c>
      <c r="AB1603" s="16">
        <v>0</v>
      </c>
      <c r="AC1603" s="16">
        <v>0</v>
      </c>
      <c r="AD1603" s="16">
        <v>5</v>
      </c>
      <c r="AE1603" s="16">
        <v>1</v>
      </c>
      <c r="AF1603" s="16" t="s">
        <v>556</v>
      </c>
      <c r="AG1603" s="11">
        <v>1</v>
      </c>
      <c r="AH1603" s="11">
        <v>1</v>
      </c>
      <c r="AI1603" s="11">
        <v>0</v>
      </c>
      <c r="AJ1603" s="11">
        <v>1.5</v>
      </c>
      <c r="AK1603" s="16">
        <v>0</v>
      </c>
      <c r="AL1603" s="16">
        <v>0</v>
      </c>
      <c r="AM1603" s="16">
        <v>0</v>
      </c>
      <c r="AN1603" s="16">
        <v>0.5</v>
      </c>
      <c r="AO1603" s="16">
        <v>5000</v>
      </c>
      <c r="AP1603" s="16">
        <v>2</v>
      </c>
      <c r="AQ1603" s="16">
        <v>0</v>
      </c>
      <c r="AR1603" s="11">
        <v>0</v>
      </c>
      <c r="AS1603" s="16" t="s">
        <v>162</v>
      </c>
      <c r="AT1603" s="17" t="s">
        <v>218</v>
      </c>
      <c r="AU1603" s="16" t="s">
        <v>353</v>
      </c>
      <c r="AV1603" s="19">
        <v>10000007</v>
      </c>
      <c r="AW1603" s="19">
        <v>70104001</v>
      </c>
      <c r="AX1603" s="17" t="s">
        <v>164</v>
      </c>
      <c r="AY1603" s="16" t="s">
        <v>2185</v>
      </c>
      <c r="AZ1603" s="18">
        <v>0</v>
      </c>
      <c r="BA1603" s="18">
        <v>0</v>
      </c>
      <c r="BB1603" s="39" t="s">
        <v>574</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20.100000000000001" customHeight="1">
      <c r="C1604" s="19">
        <v>70104002</v>
      </c>
      <c r="D1604" s="20" t="s">
        <v>373</v>
      </c>
      <c r="E1604" s="19">
        <v>1</v>
      </c>
      <c r="F1604" s="19">
        <v>60010500</v>
      </c>
      <c r="G1604" s="19">
        <v>0</v>
      </c>
      <c r="H1604" s="18">
        <v>0</v>
      </c>
      <c r="I1604" s="19">
        <v>1</v>
      </c>
      <c r="J1604" s="19">
        <v>0</v>
      </c>
      <c r="K1604" s="19">
        <v>0</v>
      </c>
      <c r="L1604" s="19">
        <v>0</v>
      </c>
      <c r="M1604" s="19">
        <v>0</v>
      </c>
      <c r="N1604" s="16">
        <v>2</v>
      </c>
      <c r="O1604" s="19">
        <v>2</v>
      </c>
      <c r="P1604" s="19">
        <v>0.3</v>
      </c>
      <c r="Q1604" s="19">
        <v>0</v>
      </c>
      <c r="R1604" s="11">
        <v>0</v>
      </c>
      <c r="S1604" s="18">
        <v>0</v>
      </c>
      <c r="T1604" s="16">
        <v>1</v>
      </c>
      <c r="U1604" s="19">
        <v>2</v>
      </c>
      <c r="V1604" s="19">
        <v>0</v>
      </c>
      <c r="W1604" s="19">
        <v>0</v>
      </c>
      <c r="X1604" s="19">
        <v>0</v>
      </c>
      <c r="Y1604" s="19">
        <v>0</v>
      </c>
      <c r="Z1604" s="19">
        <v>0</v>
      </c>
      <c r="AA1604" s="19">
        <v>0</v>
      </c>
      <c r="AB1604" s="19">
        <v>0</v>
      </c>
      <c r="AC1604" s="19">
        <v>0</v>
      </c>
      <c r="AD1604" s="19">
        <v>99999</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v>90104002</v>
      </c>
      <c r="AS1604" s="19" t="s">
        <v>162</v>
      </c>
      <c r="AT1604" s="20" t="s">
        <v>163</v>
      </c>
      <c r="AU1604" s="19" t="s">
        <v>251</v>
      </c>
      <c r="AV1604" s="19">
        <v>0</v>
      </c>
      <c r="AW1604" s="19">
        <v>0</v>
      </c>
      <c r="AX1604" s="20" t="s">
        <v>164</v>
      </c>
      <c r="AY1604" s="20" t="s">
        <v>162</v>
      </c>
      <c r="AZ1604" s="18">
        <v>0</v>
      </c>
      <c r="BA1604" s="18">
        <v>0</v>
      </c>
      <c r="BB1604" s="76" t="s">
        <v>440</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70104003</v>
      </c>
      <c r="D1605" s="17" t="s">
        <v>487</v>
      </c>
      <c r="E1605" s="19">
        <v>1</v>
      </c>
      <c r="F1605" s="16">
        <v>60010100</v>
      </c>
      <c r="G1605" s="19">
        <v>0</v>
      </c>
      <c r="H1605" s="18">
        <v>0</v>
      </c>
      <c r="I1605" s="19">
        <v>1</v>
      </c>
      <c r="J1605" s="19">
        <v>0</v>
      </c>
      <c r="K1605" s="19">
        <v>0</v>
      </c>
      <c r="L1605" s="16">
        <v>0</v>
      </c>
      <c r="M1605" s="16">
        <v>0</v>
      </c>
      <c r="N1605" s="16">
        <v>2</v>
      </c>
      <c r="O1605" s="16">
        <v>1</v>
      </c>
      <c r="P1605" s="16">
        <v>0.3</v>
      </c>
      <c r="Q1605" s="16">
        <v>0</v>
      </c>
      <c r="R1605" s="11">
        <v>0</v>
      </c>
      <c r="S1605" s="16">
        <v>0</v>
      </c>
      <c r="T1605" s="16">
        <v>1</v>
      </c>
      <c r="U1605" s="16">
        <v>2</v>
      </c>
      <c r="V1605" s="16">
        <v>0</v>
      </c>
      <c r="W1605" s="16">
        <v>5</v>
      </c>
      <c r="X1605" s="16">
        <v>0</v>
      </c>
      <c r="Y1605" s="16">
        <v>1</v>
      </c>
      <c r="Z1605" s="16">
        <v>0</v>
      </c>
      <c r="AA1605" s="16">
        <v>0</v>
      </c>
      <c r="AB1605" s="16">
        <v>0</v>
      </c>
      <c r="AC1605" s="16">
        <v>0</v>
      </c>
      <c r="AD1605" s="16">
        <v>10</v>
      </c>
      <c r="AE1605" s="16">
        <v>1</v>
      </c>
      <c r="AF1605" s="16" t="s">
        <v>396</v>
      </c>
      <c r="AG1605" s="11">
        <v>0</v>
      </c>
      <c r="AH1605" s="11">
        <v>1</v>
      </c>
      <c r="AI1605" s="11">
        <v>0</v>
      </c>
      <c r="AJ1605" s="11">
        <v>3</v>
      </c>
      <c r="AK1605" s="16">
        <v>0</v>
      </c>
      <c r="AL1605" s="16">
        <v>0</v>
      </c>
      <c r="AM1605" s="16">
        <v>0</v>
      </c>
      <c r="AN1605" s="16">
        <v>3.5</v>
      </c>
      <c r="AO1605" s="16">
        <v>5000</v>
      </c>
      <c r="AP1605" s="16">
        <v>3</v>
      </c>
      <c r="AQ1605" s="16">
        <v>0</v>
      </c>
      <c r="AR1605" s="11">
        <v>0</v>
      </c>
      <c r="AS1605" s="16" t="s">
        <v>162</v>
      </c>
      <c r="AT1605" s="17" t="s">
        <v>201</v>
      </c>
      <c r="AU1605" s="16" t="s">
        <v>353</v>
      </c>
      <c r="AV1605" s="19">
        <v>10000007</v>
      </c>
      <c r="AW1605" s="19">
        <v>70104003</v>
      </c>
      <c r="AX1605" s="17" t="s">
        <v>164</v>
      </c>
      <c r="AY1605" s="16" t="s">
        <v>2186</v>
      </c>
      <c r="AZ1605" s="18">
        <v>0</v>
      </c>
      <c r="BA1605" s="18">
        <v>0</v>
      </c>
      <c r="BB1605" s="39" t="s">
        <v>2187</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spans="3:69" ht="20.100000000000001" customHeight="1">
      <c r="C1606" s="19">
        <v>70105001</v>
      </c>
      <c r="D1606" s="17" t="s">
        <v>351</v>
      </c>
      <c r="E1606" s="19">
        <v>1</v>
      </c>
      <c r="F1606" s="16">
        <v>60010100</v>
      </c>
      <c r="G1606" s="19">
        <v>0</v>
      </c>
      <c r="H1606" s="18">
        <v>0</v>
      </c>
      <c r="I1606" s="19">
        <v>1</v>
      </c>
      <c r="J1606" s="19">
        <v>0</v>
      </c>
      <c r="K1606" s="19">
        <v>0</v>
      </c>
      <c r="L1606" s="16">
        <v>0</v>
      </c>
      <c r="M1606" s="16">
        <v>0</v>
      </c>
      <c r="N1606" s="16">
        <v>2</v>
      </c>
      <c r="O1606" s="16">
        <v>1</v>
      </c>
      <c r="P1606" s="16">
        <v>1</v>
      </c>
      <c r="Q1606" s="16">
        <v>0</v>
      </c>
      <c r="R1606" s="11">
        <v>0</v>
      </c>
      <c r="S1606" s="16">
        <v>0</v>
      </c>
      <c r="T1606" s="16">
        <v>1</v>
      </c>
      <c r="U1606" s="16">
        <v>2</v>
      </c>
      <c r="V1606" s="16">
        <v>0</v>
      </c>
      <c r="W1606" s="16">
        <v>2</v>
      </c>
      <c r="X1606" s="16">
        <v>0</v>
      </c>
      <c r="Y1606" s="16">
        <v>1</v>
      </c>
      <c r="Z1606" s="16">
        <v>0</v>
      </c>
      <c r="AA1606" s="16">
        <v>0</v>
      </c>
      <c r="AB1606" s="16">
        <v>0</v>
      </c>
      <c r="AC1606" s="16">
        <v>0</v>
      </c>
      <c r="AD1606" s="16">
        <v>6</v>
      </c>
      <c r="AE1606" s="16">
        <v>1</v>
      </c>
      <c r="AF1606" s="16">
        <v>3</v>
      </c>
      <c r="AG1606" s="11">
        <v>0</v>
      </c>
      <c r="AH1606" s="11">
        <v>0</v>
      </c>
      <c r="AI1606" s="11">
        <v>0</v>
      </c>
      <c r="AJ1606" s="11">
        <v>1.5</v>
      </c>
      <c r="AK1606" s="16">
        <v>0</v>
      </c>
      <c r="AL1606" s="16">
        <v>0</v>
      </c>
      <c r="AM1606" s="16">
        <v>0</v>
      </c>
      <c r="AN1606" s="16">
        <v>1</v>
      </c>
      <c r="AO1606" s="16">
        <v>5000</v>
      </c>
      <c r="AP1606" s="16">
        <v>0.5</v>
      </c>
      <c r="AQ1606" s="16">
        <v>0</v>
      </c>
      <c r="AR1606" s="11">
        <v>0</v>
      </c>
      <c r="AS1606" s="16" t="s">
        <v>162</v>
      </c>
      <c r="AT1606" s="20" t="s">
        <v>163</v>
      </c>
      <c r="AU1606" s="16" t="s">
        <v>353</v>
      </c>
      <c r="AV1606" s="19">
        <v>10000007</v>
      </c>
      <c r="AW1606" s="19">
        <v>70105001</v>
      </c>
      <c r="AX1606" s="17" t="s">
        <v>164</v>
      </c>
      <c r="AY1606" s="16" t="s">
        <v>2188</v>
      </c>
      <c r="AZ1606" s="18">
        <v>0</v>
      </c>
      <c r="BA1606" s="18">
        <v>0</v>
      </c>
      <c r="BB1606" s="39" t="s">
        <v>2189</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20.100000000000001" customHeight="1">
      <c r="C1607" s="19">
        <v>70105002</v>
      </c>
      <c r="D1607" s="20" t="s">
        <v>373</v>
      </c>
      <c r="E1607" s="19">
        <v>1</v>
      </c>
      <c r="F1607" s="19">
        <v>60010500</v>
      </c>
      <c r="G1607" s="19">
        <v>0</v>
      </c>
      <c r="H1607" s="18">
        <v>0</v>
      </c>
      <c r="I1607" s="19">
        <v>1</v>
      </c>
      <c r="J1607" s="19">
        <v>0</v>
      </c>
      <c r="K1607" s="19">
        <v>0</v>
      </c>
      <c r="L1607" s="19">
        <v>0</v>
      </c>
      <c r="M1607" s="19">
        <v>0</v>
      </c>
      <c r="N1607" s="16">
        <v>2</v>
      </c>
      <c r="O1607" s="19">
        <v>2</v>
      </c>
      <c r="P1607" s="19">
        <v>0.6</v>
      </c>
      <c r="Q1607" s="19">
        <v>0</v>
      </c>
      <c r="R1607" s="11">
        <v>0</v>
      </c>
      <c r="S1607" s="18">
        <v>0</v>
      </c>
      <c r="T1607" s="16">
        <v>1</v>
      </c>
      <c r="U1607" s="19">
        <v>2</v>
      </c>
      <c r="V1607" s="19">
        <v>0</v>
      </c>
      <c r="W1607" s="19">
        <v>0</v>
      </c>
      <c r="X1607" s="19">
        <v>0</v>
      </c>
      <c r="Y1607" s="19">
        <v>0</v>
      </c>
      <c r="Z1607" s="19">
        <v>0</v>
      </c>
      <c r="AA1607" s="19">
        <v>0</v>
      </c>
      <c r="AB1607" s="19">
        <v>0</v>
      </c>
      <c r="AC1607" s="19">
        <v>0</v>
      </c>
      <c r="AD1607" s="16">
        <v>99999</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v>90104002</v>
      </c>
      <c r="AS1607" s="19" t="s">
        <v>162</v>
      </c>
      <c r="AT1607" s="20" t="s">
        <v>163</v>
      </c>
      <c r="AU1607" s="19" t="s">
        <v>251</v>
      </c>
      <c r="AV1607" s="19">
        <v>0</v>
      </c>
      <c r="AW1607" s="19">
        <v>0</v>
      </c>
      <c r="AX1607" s="20" t="s">
        <v>164</v>
      </c>
      <c r="AY1607" s="20" t="s">
        <v>162</v>
      </c>
      <c r="AZ1607" s="18">
        <v>0</v>
      </c>
      <c r="BA1607" s="18">
        <v>0</v>
      </c>
      <c r="BB1607" s="76" t="s">
        <v>440</v>
      </c>
      <c r="BC1607" s="19">
        <v>0</v>
      </c>
      <c r="BD1607" s="16">
        <v>0</v>
      </c>
      <c r="BE1607" s="19">
        <v>0</v>
      </c>
      <c r="BF1607" s="19">
        <v>0</v>
      </c>
      <c r="BG1607" s="19">
        <v>0</v>
      </c>
      <c r="BH1607" s="19">
        <v>0</v>
      </c>
      <c r="BI1607" s="14">
        <v>0</v>
      </c>
      <c r="BJ1607" s="11">
        <v>0</v>
      </c>
      <c r="BK1607" s="11">
        <v>0</v>
      </c>
      <c r="BL1607" s="11">
        <v>0</v>
      </c>
      <c r="BM1607" s="11">
        <v>0</v>
      </c>
      <c r="BN1607" s="11">
        <v>0</v>
      </c>
      <c r="BO1607" s="11">
        <v>0</v>
      </c>
      <c r="BP1607" s="11">
        <v>0</v>
      </c>
      <c r="BQ1607" s="46">
        <v>0</v>
      </c>
    </row>
    <row r="1608" spans="3:69" ht="20.100000000000001" customHeight="1">
      <c r="C1608" s="19">
        <v>70105003</v>
      </c>
      <c r="D1608" s="17" t="s">
        <v>2190</v>
      </c>
      <c r="E1608" s="19">
        <v>1</v>
      </c>
      <c r="F1608" s="16">
        <v>60010300</v>
      </c>
      <c r="G1608" s="19">
        <v>0</v>
      </c>
      <c r="H1608" s="18">
        <v>0</v>
      </c>
      <c r="I1608" s="19">
        <v>1</v>
      </c>
      <c r="J1608" s="19">
        <v>0</v>
      </c>
      <c r="K1608" s="19">
        <v>0</v>
      </c>
      <c r="L1608" s="16">
        <v>0</v>
      </c>
      <c r="M1608" s="16">
        <v>0</v>
      </c>
      <c r="N1608" s="16">
        <v>2</v>
      </c>
      <c r="O1608" s="16">
        <v>2</v>
      </c>
      <c r="P1608" s="16">
        <v>0.8</v>
      </c>
      <c r="Q1608" s="16">
        <v>0</v>
      </c>
      <c r="R1608" s="11">
        <v>0</v>
      </c>
      <c r="S1608" s="16">
        <v>0</v>
      </c>
      <c r="T1608" s="16">
        <v>1</v>
      </c>
      <c r="U1608" s="16">
        <v>2</v>
      </c>
      <c r="V1608" s="16">
        <v>0</v>
      </c>
      <c r="W1608" s="16">
        <v>0</v>
      </c>
      <c r="X1608" s="16">
        <v>0</v>
      </c>
      <c r="Y1608" s="16">
        <v>0</v>
      </c>
      <c r="Z1608" s="16">
        <v>0</v>
      </c>
      <c r="AA1608" s="16">
        <v>0</v>
      </c>
      <c r="AB1608" s="16">
        <v>0</v>
      </c>
      <c r="AC1608" s="16">
        <v>0</v>
      </c>
      <c r="AD1608" s="16">
        <v>20</v>
      </c>
      <c r="AE1608" s="16">
        <v>0</v>
      </c>
      <c r="AF1608" s="16">
        <v>0</v>
      </c>
      <c r="AG1608" s="11">
        <v>2</v>
      </c>
      <c r="AH1608" s="11">
        <v>2</v>
      </c>
      <c r="AI1608" s="11">
        <v>0</v>
      </c>
      <c r="AJ1608" s="11">
        <v>1.5</v>
      </c>
      <c r="AK1608" s="16">
        <v>0</v>
      </c>
      <c r="AL1608" s="16">
        <v>0</v>
      </c>
      <c r="AM1608" s="16">
        <v>0</v>
      </c>
      <c r="AN1608" s="16">
        <v>1</v>
      </c>
      <c r="AO1608" s="16">
        <v>3000</v>
      </c>
      <c r="AP1608" s="16">
        <v>0.5</v>
      </c>
      <c r="AQ1608" s="16">
        <v>0</v>
      </c>
      <c r="AR1608" s="11">
        <v>0</v>
      </c>
      <c r="AS1608" s="16" t="s">
        <v>162</v>
      </c>
      <c r="AT1608" s="20" t="s">
        <v>163</v>
      </c>
      <c r="AU1608" s="16" t="s">
        <v>360</v>
      </c>
      <c r="AV1608" s="19">
        <v>0</v>
      </c>
      <c r="AW1608" s="19">
        <v>0</v>
      </c>
      <c r="AX1608" s="17" t="s">
        <v>348</v>
      </c>
      <c r="AY1608" s="16" t="s">
        <v>2191</v>
      </c>
      <c r="AZ1608" s="18">
        <v>0</v>
      </c>
      <c r="BA1608" s="18">
        <v>0</v>
      </c>
      <c r="BB1608" s="39" t="s">
        <v>2192</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70105004</v>
      </c>
      <c r="D1609" s="20" t="s">
        <v>356</v>
      </c>
      <c r="E1609" s="19">
        <v>1</v>
      </c>
      <c r="F1609" s="19">
        <v>60010500</v>
      </c>
      <c r="G1609" s="19">
        <v>0</v>
      </c>
      <c r="H1609" s="18">
        <v>0</v>
      </c>
      <c r="I1609" s="19">
        <v>1</v>
      </c>
      <c r="J1609" s="19">
        <v>0</v>
      </c>
      <c r="K1609" s="19">
        <v>0</v>
      </c>
      <c r="L1609" s="19">
        <v>0</v>
      </c>
      <c r="M1609" s="19">
        <v>0</v>
      </c>
      <c r="N1609" s="16">
        <v>2</v>
      </c>
      <c r="O1609" s="19">
        <v>2</v>
      </c>
      <c r="P1609" s="19">
        <v>0.6</v>
      </c>
      <c r="Q1609" s="19">
        <v>0</v>
      </c>
      <c r="R1609" s="11">
        <v>0</v>
      </c>
      <c r="S1609" s="18">
        <v>0</v>
      </c>
      <c r="T1609" s="16">
        <v>1</v>
      </c>
      <c r="U1609" s="19">
        <v>2</v>
      </c>
      <c r="V1609" s="19">
        <v>0</v>
      </c>
      <c r="W1609" s="19">
        <v>0</v>
      </c>
      <c r="X1609" s="19">
        <v>0</v>
      </c>
      <c r="Y1609" s="19">
        <v>0</v>
      </c>
      <c r="Z1609" s="19">
        <v>0</v>
      </c>
      <c r="AA1609" s="19">
        <v>0</v>
      </c>
      <c r="AB1609" s="19">
        <v>0</v>
      </c>
      <c r="AC1609" s="19">
        <v>0</v>
      </c>
      <c r="AD1609" s="19">
        <v>20</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v>90103001</v>
      </c>
      <c r="AS1609" s="19" t="s">
        <v>162</v>
      </c>
      <c r="AT1609" s="20" t="s">
        <v>162</v>
      </c>
      <c r="AU1609" s="19" t="s">
        <v>251</v>
      </c>
      <c r="AV1609" s="19">
        <v>0</v>
      </c>
      <c r="AW1609" s="19">
        <v>40000003</v>
      </c>
      <c r="AX1609" s="20" t="s">
        <v>164</v>
      </c>
      <c r="AY1609" s="20" t="s">
        <v>162</v>
      </c>
      <c r="AZ1609" s="18">
        <v>0</v>
      </c>
      <c r="BA1609" s="18">
        <v>0</v>
      </c>
      <c r="BB1609" s="76" t="s">
        <v>362</v>
      </c>
      <c r="BC1609" s="19">
        <v>0</v>
      </c>
      <c r="BD1609" s="16">
        <v>0</v>
      </c>
      <c r="BE1609" s="19">
        <v>0</v>
      </c>
      <c r="BF1609" s="19">
        <v>0</v>
      </c>
      <c r="BG1609" s="19">
        <v>0</v>
      </c>
      <c r="BH1609" s="19">
        <v>0</v>
      </c>
      <c r="BI1609" s="14">
        <v>0</v>
      </c>
      <c r="BJ1609" s="11">
        <v>0</v>
      </c>
      <c r="BK1609" s="11">
        <v>0</v>
      </c>
      <c r="BL1609" s="11">
        <v>0</v>
      </c>
      <c r="BM1609" s="11">
        <v>0</v>
      </c>
      <c r="BN1609" s="11">
        <v>0</v>
      </c>
      <c r="BO1609" s="11">
        <v>0</v>
      </c>
      <c r="BP1609" s="11">
        <v>0</v>
      </c>
      <c r="BQ1609" s="46">
        <v>0</v>
      </c>
    </row>
    <row r="1610" spans="3:69" ht="20.100000000000001" customHeight="1">
      <c r="C1610" s="19">
        <v>70106001</v>
      </c>
      <c r="D1610" s="20" t="s">
        <v>376</v>
      </c>
      <c r="E1610" s="19">
        <v>1</v>
      </c>
      <c r="F1610" s="19">
        <v>60010300</v>
      </c>
      <c r="G1610" s="19">
        <v>0</v>
      </c>
      <c r="H1610" s="18">
        <v>0</v>
      </c>
      <c r="I1610" s="19">
        <v>1</v>
      </c>
      <c r="J1610" s="19">
        <v>0</v>
      </c>
      <c r="K1610" s="19">
        <v>0</v>
      </c>
      <c r="L1610" s="19">
        <v>0</v>
      </c>
      <c r="M1610" s="19">
        <v>0</v>
      </c>
      <c r="N1610" s="16">
        <v>2</v>
      </c>
      <c r="O1610" s="19">
        <v>1</v>
      </c>
      <c r="P1610" s="19">
        <v>0.5</v>
      </c>
      <c r="Q1610" s="19">
        <v>0</v>
      </c>
      <c r="R1610" s="11">
        <v>0</v>
      </c>
      <c r="S1610" s="18">
        <v>0</v>
      </c>
      <c r="T1610" s="16">
        <v>1</v>
      </c>
      <c r="U1610" s="19">
        <v>2</v>
      </c>
      <c r="V1610" s="19">
        <v>0</v>
      </c>
      <c r="W1610" s="19">
        <v>0.5</v>
      </c>
      <c r="X1610" s="19">
        <v>0</v>
      </c>
      <c r="Y1610" s="19">
        <v>0</v>
      </c>
      <c r="Z1610" s="19">
        <v>0</v>
      </c>
      <c r="AA1610" s="19">
        <v>0</v>
      </c>
      <c r="AB1610" s="19">
        <v>0</v>
      </c>
      <c r="AC1610" s="19">
        <v>0</v>
      </c>
      <c r="AD1610" s="19">
        <v>15</v>
      </c>
      <c r="AE1610" s="19">
        <v>1</v>
      </c>
      <c r="AF1610" s="19">
        <v>3</v>
      </c>
      <c r="AG1610" s="11">
        <v>1</v>
      </c>
      <c r="AH1610" s="11">
        <v>0</v>
      </c>
      <c r="AI1610" s="11">
        <v>0</v>
      </c>
      <c r="AJ1610" s="11">
        <v>1.5</v>
      </c>
      <c r="AK1610" s="19">
        <v>0</v>
      </c>
      <c r="AL1610" s="19">
        <v>0</v>
      </c>
      <c r="AM1610" s="19">
        <v>0</v>
      </c>
      <c r="AN1610" s="19">
        <v>1</v>
      </c>
      <c r="AO1610" s="19">
        <v>360000</v>
      </c>
      <c r="AP1610" s="19">
        <v>0.5</v>
      </c>
      <c r="AQ1610" s="19">
        <v>0</v>
      </c>
      <c r="AR1610" s="11">
        <v>0</v>
      </c>
      <c r="AS1610" s="19" t="s">
        <v>377</v>
      </c>
      <c r="AT1610" s="20" t="s">
        <v>163</v>
      </c>
      <c r="AU1610" s="19" t="s">
        <v>360</v>
      </c>
      <c r="AV1610" s="19">
        <v>10002001</v>
      </c>
      <c r="AW1610" s="19">
        <v>70106001</v>
      </c>
      <c r="AX1610" s="20" t="s">
        <v>234</v>
      </c>
      <c r="AY1610" s="20" t="s">
        <v>378</v>
      </c>
      <c r="AZ1610" s="18">
        <v>0</v>
      </c>
      <c r="BA1610" s="18">
        <v>0</v>
      </c>
      <c r="BB1610" s="76" t="s">
        <v>379</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70106002</v>
      </c>
      <c r="D1611" s="17" t="s">
        <v>380</v>
      </c>
      <c r="E1611" s="19">
        <v>1</v>
      </c>
      <c r="F1611" s="16">
        <v>60010100</v>
      </c>
      <c r="G1611" s="19">
        <v>0</v>
      </c>
      <c r="H1611" s="18">
        <v>0</v>
      </c>
      <c r="I1611" s="19">
        <v>1</v>
      </c>
      <c r="J1611" s="19">
        <v>0</v>
      </c>
      <c r="K1611" s="19">
        <v>0</v>
      </c>
      <c r="L1611" s="16">
        <v>0</v>
      </c>
      <c r="M1611" s="16">
        <v>0</v>
      </c>
      <c r="N1611" s="16">
        <v>2</v>
      </c>
      <c r="O1611" s="16">
        <v>1</v>
      </c>
      <c r="P1611" s="16">
        <v>0.3</v>
      </c>
      <c r="Q1611" s="16">
        <v>0</v>
      </c>
      <c r="R1611" s="11">
        <v>0</v>
      </c>
      <c r="S1611" s="16">
        <v>0</v>
      </c>
      <c r="T1611" s="16">
        <v>1</v>
      </c>
      <c r="U1611" s="16">
        <v>2</v>
      </c>
      <c r="V1611" s="16">
        <v>0</v>
      </c>
      <c r="W1611" s="16">
        <v>3</v>
      </c>
      <c r="X1611" s="16">
        <v>0</v>
      </c>
      <c r="Y1611" s="16">
        <v>0</v>
      </c>
      <c r="Z1611" s="16">
        <v>0</v>
      </c>
      <c r="AA1611" s="16">
        <v>0</v>
      </c>
      <c r="AB1611" s="16">
        <v>0</v>
      </c>
      <c r="AC1611" s="16">
        <v>0</v>
      </c>
      <c r="AD1611" s="16">
        <v>12</v>
      </c>
      <c r="AE1611" s="16">
        <v>1</v>
      </c>
      <c r="AF1611" s="16">
        <v>3</v>
      </c>
      <c r="AG1611" s="11">
        <v>6</v>
      </c>
      <c r="AH1611" s="11">
        <v>1</v>
      </c>
      <c r="AI1611" s="11">
        <v>0</v>
      </c>
      <c r="AJ1611" s="11">
        <v>1.5</v>
      </c>
      <c r="AK1611" s="16">
        <v>0</v>
      </c>
      <c r="AL1611" s="16">
        <v>0</v>
      </c>
      <c r="AM1611" s="16">
        <v>0</v>
      </c>
      <c r="AN1611" s="16">
        <v>3</v>
      </c>
      <c r="AO1611" s="16">
        <v>5000</v>
      </c>
      <c r="AP1611" s="16">
        <v>3</v>
      </c>
      <c r="AQ1611" s="16">
        <v>0</v>
      </c>
      <c r="AR1611" s="11">
        <v>0</v>
      </c>
      <c r="AS1611" s="16" t="s">
        <v>162</v>
      </c>
      <c r="AT1611" s="20" t="s">
        <v>163</v>
      </c>
      <c r="AU1611" s="16" t="s">
        <v>353</v>
      </c>
      <c r="AV1611" s="19">
        <v>10000007</v>
      </c>
      <c r="AW1611" s="19">
        <v>70106004</v>
      </c>
      <c r="AX1611" s="17" t="s">
        <v>164</v>
      </c>
      <c r="AY1611" s="16" t="s">
        <v>2193</v>
      </c>
      <c r="AZ1611" s="18">
        <v>0</v>
      </c>
      <c r="BA1611" s="18">
        <v>0</v>
      </c>
      <c r="BB1611" s="39" t="s">
        <v>382</v>
      </c>
      <c r="BC1611" s="16">
        <v>0</v>
      </c>
      <c r="BD1611" s="16">
        <v>0</v>
      </c>
      <c r="BE1611" s="16">
        <v>0</v>
      </c>
      <c r="BF1611" s="16">
        <v>0</v>
      </c>
      <c r="BG1611" s="16">
        <v>0</v>
      </c>
      <c r="BH1611" s="16">
        <v>0</v>
      </c>
      <c r="BI1611" s="14">
        <v>0</v>
      </c>
      <c r="BJ1611" s="11">
        <v>0</v>
      </c>
      <c r="BK1611" s="11">
        <v>0</v>
      </c>
      <c r="BL1611" s="11">
        <v>0</v>
      </c>
      <c r="BM1611" s="11">
        <v>0</v>
      </c>
      <c r="BN1611" s="11">
        <v>0</v>
      </c>
      <c r="BO1611" s="11">
        <v>0</v>
      </c>
      <c r="BP1611" s="11">
        <v>0</v>
      </c>
      <c r="BQ1611" s="46">
        <v>0</v>
      </c>
    </row>
    <row r="1612" spans="3:69" ht="19.5" customHeight="1">
      <c r="C1612" s="19">
        <v>70106003</v>
      </c>
      <c r="D1612" s="20" t="s">
        <v>383</v>
      </c>
      <c r="E1612" s="19">
        <v>1</v>
      </c>
      <c r="F1612" s="19">
        <v>60010300</v>
      </c>
      <c r="G1612" s="19">
        <v>0</v>
      </c>
      <c r="H1612" s="18">
        <v>0</v>
      </c>
      <c r="I1612" s="19">
        <v>1</v>
      </c>
      <c r="J1612" s="19">
        <v>0</v>
      </c>
      <c r="K1612" s="19">
        <v>0</v>
      </c>
      <c r="L1612" s="19">
        <v>0</v>
      </c>
      <c r="M1612" s="19">
        <v>0</v>
      </c>
      <c r="N1612" s="16">
        <v>2</v>
      </c>
      <c r="O1612" s="19">
        <v>1</v>
      </c>
      <c r="P1612" s="19">
        <v>0.5</v>
      </c>
      <c r="Q1612" s="19">
        <v>0</v>
      </c>
      <c r="R1612" s="11">
        <v>0</v>
      </c>
      <c r="S1612" s="18">
        <v>0</v>
      </c>
      <c r="T1612" s="16">
        <v>1</v>
      </c>
      <c r="U1612" s="19">
        <v>2</v>
      </c>
      <c r="V1612" s="19">
        <v>0</v>
      </c>
      <c r="W1612" s="19">
        <v>3</v>
      </c>
      <c r="X1612" s="19">
        <v>0</v>
      </c>
      <c r="Y1612" s="19">
        <v>0</v>
      </c>
      <c r="Z1612" s="19">
        <v>0</v>
      </c>
      <c r="AA1612" s="19">
        <v>0</v>
      </c>
      <c r="AB1612" s="19">
        <v>0</v>
      </c>
      <c r="AC1612" s="19">
        <v>0</v>
      </c>
      <c r="AD1612" s="19">
        <v>9</v>
      </c>
      <c r="AE1612" s="19">
        <v>1</v>
      </c>
      <c r="AF1612" s="19">
        <v>2</v>
      </c>
      <c r="AG1612" s="11">
        <v>2</v>
      </c>
      <c r="AH1612" s="11">
        <v>2</v>
      </c>
      <c r="AI1612" s="11">
        <v>0</v>
      </c>
      <c r="AJ1612" s="11">
        <v>3</v>
      </c>
      <c r="AK1612" s="19">
        <v>0</v>
      </c>
      <c r="AL1612" s="19">
        <v>0</v>
      </c>
      <c r="AM1612" s="19">
        <v>0</v>
      </c>
      <c r="AN1612" s="19">
        <v>2</v>
      </c>
      <c r="AO1612" s="19">
        <v>30000</v>
      </c>
      <c r="AP1612" s="19">
        <v>2</v>
      </c>
      <c r="AQ1612" s="19">
        <v>4</v>
      </c>
      <c r="AR1612" s="11">
        <v>0</v>
      </c>
      <c r="AS1612" s="19" t="s">
        <v>162</v>
      </c>
      <c r="AT1612" s="20" t="s">
        <v>163</v>
      </c>
      <c r="AU1612" s="19" t="s">
        <v>360</v>
      </c>
      <c r="AV1612" s="19">
        <v>10003002</v>
      </c>
      <c r="AW1612" s="19">
        <v>70106005</v>
      </c>
      <c r="AX1612" s="20" t="s">
        <v>384</v>
      </c>
      <c r="AY1612" s="20">
        <v>0</v>
      </c>
      <c r="AZ1612" s="18">
        <v>0</v>
      </c>
      <c r="BA1612" s="18">
        <v>0</v>
      </c>
      <c r="BB1612" s="76" t="s">
        <v>379</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70106004</v>
      </c>
      <c r="D1613" s="20" t="s">
        <v>373</v>
      </c>
      <c r="E1613" s="19">
        <v>1</v>
      </c>
      <c r="F1613" s="19">
        <v>60010500</v>
      </c>
      <c r="G1613" s="19">
        <v>0</v>
      </c>
      <c r="H1613" s="18">
        <v>0</v>
      </c>
      <c r="I1613" s="19">
        <v>1</v>
      </c>
      <c r="J1613" s="19">
        <v>0</v>
      </c>
      <c r="K1613" s="19">
        <v>0</v>
      </c>
      <c r="L1613" s="19">
        <v>0</v>
      </c>
      <c r="M1613" s="19">
        <v>0</v>
      </c>
      <c r="N1613" s="16">
        <v>2</v>
      </c>
      <c r="O1613" s="19">
        <v>2</v>
      </c>
      <c r="P1613" s="19">
        <v>0.6</v>
      </c>
      <c r="Q1613" s="19">
        <v>0</v>
      </c>
      <c r="R1613" s="11">
        <v>0</v>
      </c>
      <c r="S1613" s="18">
        <v>0</v>
      </c>
      <c r="T1613" s="16">
        <v>1</v>
      </c>
      <c r="U1613" s="19">
        <v>2</v>
      </c>
      <c r="V1613" s="19">
        <v>0</v>
      </c>
      <c r="W1613" s="19">
        <v>0</v>
      </c>
      <c r="X1613" s="19">
        <v>0</v>
      </c>
      <c r="Y1613" s="19">
        <v>0</v>
      </c>
      <c r="Z1613" s="19">
        <v>0</v>
      </c>
      <c r="AA1613" s="19">
        <v>0</v>
      </c>
      <c r="AB1613" s="19">
        <v>0</v>
      </c>
      <c r="AC1613" s="19">
        <v>0</v>
      </c>
      <c r="AD1613" s="16">
        <v>30</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v>90104002</v>
      </c>
      <c r="AS1613" s="19" t="s">
        <v>162</v>
      </c>
      <c r="AT1613" s="20" t="s">
        <v>163</v>
      </c>
      <c r="AU1613" s="19" t="s">
        <v>251</v>
      </c>
      <c r="AV1613" s="19">
        <v>0</v>
      </c>
      <c r="AW1613" s="19">
        <v>0</v>
      </c>
      <c r="AX1613" s="20" t="s">
        <v>164</v>
      </c>
      <c r="AY1613" s="20" t="s">
        <v>162</v>
      </c>
      <c r="AZ1613" s="18">
        <v>0</v>
      </c>
      <c r="BA1613" s="18">
        <v>0</v>
      </c>
      <c r="BB1613" s="76" t="s">
        <v>385</v>
      </c>
      <c r="BC1613" s="19">
        <v>0</v>
      </c>
      <c r="BD1613" s="16">
        <v>0</v>
      </c>
      <c r="BE1613" s="19">
        <v>0</v>
      </c>
      <c r="BF1613" s="19">
        <v>0</v>
      </c>
      <c r="BG1613" s="19">
        <v>0</v>
      </c>
      <c r="BH1613" s="19">
        <v>0</v>
      </c>
      <c r="BI1613" s="14">
        <v>0</v>
      </c>
      <c r="BJ1613" s="11">
        <v>0</v>
      </c>
      <c r="BK1613" s="11">
        <v>0</v>
      </c>
      <c r="BL1613" s="11">
        <v>0</v>
      </c>
      <c r="BM1613" s="11">
        <v>0</v>
      </c>
      <c r="BN1613" s="11">
        <v>0</v>
      </c>
      <c r="BO1613" s="11">
        <v>0</v>
      </c>
      <c r="BP1613" s="11">
        <v>0</v>
      </c>
      <c r="BQ1613" s="46">
        <v>0</v>
      </c>
    </row>
    <row r="1614" spans="3:69" ht="20.100000000000001" customHeight="1">
      <c r="C1614" s="19">
        <v>70106005</v>
      </c>
      <c r="D1614" s="17" t="s">
        <v>386</v>
      </c>
      <c r="E1614" s="19">
        <v>1</v>
      </c>
      <c r="F1614" s="16">
        <v>60010300</v>
      </c>
      <c r="G1614" s="19">
        <v>0</v>
      </c>
      <c r="H1614" s="18">
        <v>0</v>
      </c>
      <c r="I1614" s="19">
        <v>1</v>
      </c>
      <c r="J1614" s="19">
        <v>0</v>
      </c>
      <c r="K1614" s="19">
        <v>0</v>
      </c>
      <c r="L1614" s="16">
        <v>0</v>
      </c>
      <c r="M1614" s="16">
        <v>0</v>
      </c>
      <c r="N1614" s="16">
        <v>2</v>
      </c>
      <c r="O1614" s="16">
        <v>1</v>
      </c>
      <c r="P1614" s="16">
        <v>0.6</v>
      </c>
      <c r="Q1614" s="16">
        <v>0</v>
      </c>
      <c r="R1614" s="11">
        <v>0</v>
      </c>
      <c r="S1614" s="16">
        <v>0</v>
      </c>
      <c r="T1614" s="16">
        <v>1</v>
      </c>
      <c r="U1614" s="16">
        <v>2</v>
      </c>
      <c r="V1614" s="16">
        <v>0</v>
      </c>
      <c r="W1614" s="16">
        <v>0</v>
      </c>
      <c r="X1614" s="16">
        <v>0</v>
      </c>
      <c r="Y1614" s="16">
        <v>0</v>
      </c>
      <c r="Z1614" s="16">
        <v>0</v>
      </c>
      <c r="AA1614" s="16">
        <v>0</v>
      </c>
      <c r="AB1614" s="16">
        <v>0</v>
      </c>
      <c r="AC1614" s="16">
        <v>0</v>
      </c>
      <c r="AD1614" s="16">
        <v>20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163</v>
      </c>
      <c r="AU1614" s="16" t="s">
        <v>360</v>
      </c>
      <c r="AV1614" s="19">
        <v>0</v>
      </c>
      <c r="AW1614" s="19">
        <v>0</v>
      </c>
      <c r="AX1614" s="17" t="s">
        <v>348</v>
      </c>
      <c r="AY1614" s="16" t="s">
        <v>387</v>
      </c>
      <c r="AZ1614" s="18">
        <v>0</v>
      </c>
      <c r="BA1614" s="18">
        <v>0</v>
      </c>
      <c r="BB1614" s="39" t="s">
        <v>388</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19.5" customHeight="1">
      <c r="C1615" s="19">
        <v>70107001</v>
      </c>
      <c r="D1615" s="17" t="s">
        <v>395</v>
      </c>
      <c r="E1615" s="19">
        <v>1</v>
      </c>
      <c r="F1615" s="16">
        <v>60010100</v>
      </c>
      <c r="G1615" s="19">
        <v>0</v>
      </c>
      <c r="H1615" s="18">
        <v>0</v>
      </c>
      <c r="I1615" s="19">
        <v>1</v>
      </c>
      <c r="J1615" s="19">
        <v>0</v>
      </c>
      <c r="K1615" s="19">
        <v>0</v>
      </c>
      <c r="L1615" s="16">
        <v>0</v>
      </c>
      <c r="M1615" s="16">
        <v>0</v>
      </c>
      <c r="N1615" s="16">
        <v>2</v>
      </c>
      <c r="O1615" s="16">
        <v>1</v>
      </c>
      <c r="P1615" s="16">
        <v>0.3</v>
      </c>
      <c r="Q1615" s="16">
        <v>0</v>
      </c>
      <c r="R1615" s="11">
        <v>0</v>
      </c>
      <c r="S1615" s="16">
        <v>0</v>
      </c>
      <c r="T1615" s="16">
        <v>1</v>
      </c>
      <c r="U1615" s="16">
        <v>2</v>
      </c>
      <c r="V1615" s="16">
        <v>0</v>
      </c>
      <c r="W1615" s="16">
        <v>3</v>
      </c>
      <c r="X1615" s="16">
        <v>0</v>
      </c>
      <c r="Y1615" s="16">
        <v>1</v>
      </c>
      <c r="Z1615" s="16">
        <v>0</v>
      </c>
      <c r="AA1615" s="16">
        <v>0</v>
      </c>
      <c r="AB1615" s="16">
        <v>0</v>
      </c>
      <c r="AC1615" s="16">
        <v>0</v>
      </c>
      <c r="AD1615" s="16">
        <v>12</v>
      </c>
      <c r="AE1615" s="16">
        <v>1</v>
      </c>
      <c r="AF1615" s="16" t="s">
        <v>396</v>
      </c>
      <c r="AG1615" s="11">
        <v>1</v>
      </c>
      <c r="AH1615" s="11">
        <v>1</v>
      </c>
      <c r="AI1615" s="11">
        <v>0</v>
      </c>
      <c r="AJ1615" s="11">
        <v>3</v>
      </c>
      <c r="AK1615" s="16">
        <v>0</v>
      </c>
      <c r="AL1615" s="16">
        <v>0</v>
      </c>
      <c r="AM1615" s="16">
        <v>0</v>
      </c>
      <c r="AN1615" s="16">
        <v>3</v>
      </c>
      <c r="AO1615" s="16">
        <v>5000</v>
      </c>
      <c r="AP1615" s="16">
        <v>2.5</v>
      </c>
      <c r="AQ1615" s="16">
        <v>0</v>
      </c>
      <c r="AR1615" s="11">
        <v>0</v>
      </c>
      <c r="AS1615" s="16" t="s">
        <v>162</v>
      </c>
      <c r="AT1615" s="20" t="s">
        <v>218</v>
      </c>
      <c r="AU1615" s="16" t="s">
        <v>353</v>
      </c>
      <c r="AV1615" s="19">
        <v>10000007</v>
      </c>
      <c r="AW1615" s="19">
        <v>70107001</v>
      </c>
      <c r="AX1615" s="17" t="s">
        <v>164</v>
      </c>
      <c r="AY1615" s="16">
        <v>0</v>
      </c>
      <c r="AZ1615" s="18">
        <v>0</v>
      </c>
      <c r="BA1615" s="18">
        <v>0</v>
      </c>
      <c r="BB1615" s="39" t="s">
        <v>397</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70107002</v>
      </c>
      <c r="D1616" s="17" t="s">
        <v>431</v>
      </c>
      <c r="E1616" s="19">
        <v>1</v>
      </c>
      <c r="F1616" s="16">
        <v>60010100</v>
      </c>
      <c r="G1616" s="19">
        <v>0</v>
      </c>
      <c r="H1616" s="18">
        <v>0</v>
      </c>
      <c r="I1616" s="19">
        <v>1</v>
      </c>
      <c r="J1616" s="19">
        <v>0</v>
      </c>
      <c r="K1616" s="19">
        <v>0</v>
      </c>
      <c r="L1616" s="16">
        <v>0</v>
      </c>
      <c r="M1616" s="16">
        <v>0</v>
      </c>
      <c r="N1616" s="16">
        <v>2</v>
      </c>
      <c r="O1616" s="16">
        <v>1</v>
      </c>
      <c r="P1616" s="16">
        <v>0.3</v>
      </c>
      <c r="Q1616" s="16">
        <v>0</v>
      </c>
      <c r="R1616" s="11">
        <v>0</v>
      </c>
      <c r="S1616" s="16">
        <v>0</v>
      </c>
      <c r="T1616" s="16">
        <v>1</v>
      </c>
      <c r="U1616" s="16">
        <v>2</v>
      </c>
      <c r="V1616" s="16">
        <v>0</v>
      </c>
      <c r="W1616" s="16">
        <v>3</v>
      </c>
      <c r="X1616" s="16">
        <v>0</v>
      </c>
      <c r="Y1616" s="16">
        <v>1</v>
      </c>
      <c r="Z1616" s="16">
        <v>0</v>
      </c>
      <c r="AA1616" s="16">
        <v>0</v>
      </c>
      <c r="AB1616" s="16">
        <v>0</v>
      </c>
      <c r="AC1616" s="16">
        <v>0</v>
      </c>
      <c r="AD1616" s="16">
        <v>12</v>
      </c>
      <c r="AE1616" s="16">
        <v>1</v>
      </c>
      <c r="AF1616" s="16">
        <v>3</v>
      </c>
      <c r="AG1616" s="11">
        <v>4</v>
      </c>
      <c r="AH1616" s="11">
        <v>1</v>
      </c>
      <c r="AI1616" s="11">
        <v>0</v>
      </c>
      <c r="AJ1616" s="11">
        <v>1.5</v>
      </c>
      <c r="AK1616" s="16">
        <v>0</v>
      </c>
      <c r="AL1616" s="16">
        <v>0</v>
      </c>
      <c r="AM1616" s="16">
        <v>0</v>
      </c>
      <c r="AN1616" s="16">
        <v>3</v>
      </c>
      <c r="AO1616" s="16">
        <v>5000</v>
      </c>
      <c r="AP1616" s="16">
        <v>3</v>
      </c>
      <c r="AQ1616" s="16">
        <v>0</v>
      </c>
      <c r="AR1616" s="11">
        <v>0</v>
      </c>
      <c r="AS1616" s="16" t="s">
        <v>162</v>
      </c>
      <c r="AT1616" s="20" t="s">
        <v>163</v>
      </c>
      <c r="AU1616" s="16" t="s">
        <v>353</v>
      </c>
      <c r="AV1616" s="19">
        <v>10000007</v>
      </c>
      <c r="AW1616" s="19">
        <v>70103003</v>
      </c>
      <c r="AX1616" s="17" t="s">
        <v>164</v>
      </c>
      <c r="AY1616" s="16" t="s">
        <v>2194</v>
      </c>
      <c r="AZ1616" s="18">
        <v>0</v>
      </c>
      <c r="BA1616" s="18">
        <v>0</v>
      </c>
      <c r="BB1616" s="39" t="s">
        <v>433</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70107003</v>
      </c>
      <c r="D1617" s="17" t="s">
        <v>434</v>
      </c>
      <c r="E1617" s="16">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0</v>
      </c>
      <c r="Z1617" s="16">
        <v>0</v>
      </c>
      <c r="AA1617" s="16">
        <v>0</v>
      </c>
      <c r="AB1617" s="16">
        <v>0</v>
      </c>
      <c r="AC1617" s="16">
        <v>0</v>
      </c>
      <c r="AD1617" s="16">
        <v>12</v>
      </c>
      <c r="AE1617" s="16">
        <v>1</v>
      </c>
      <c r="AF1617" s="16">
        <v>3</v>
      </c>
      <c r="AG1617" s="11">
        <v>6</v>
      </c>
      <c r="AH1617" s="11">
        <v>1</v>
      </c>
      <c r="AI1617" s="11">
        <v>0</v>
      </c>
      <c r="AJ1617" s="11">
        <v>1.5</v>
      </c>
      <c r="AK1617" s="16">
        <v>0</v>
      </c>
      <c r="AL1617" s="16">
        <v>0</v>
      </c>
      <c r="AM1617" s="16">
        <v>0</v>
      </c>
      <c r="AN1617" s="16">
        <v>3</v>
      </c>
      <c r="AO1617" s="16">
        <v>5000</v>
      </c>
      <c r="AP1617" s="16">
        <v>3</v>
      </c>
      <c r="AQ1617" s="16">
        <v>0</v>
      </c>
      <c r="AR1617" s="11">
        <v>0</v>
      </c>
      <c r="AS1617" s="16" t="s">
        <v>162</v>
      </c>
      <c r="AT1617" s="20" t="s">
        <v>201</v>
      </c>
      <c r="AU1617" s="16" t="s">
        <v>353</v>
      </c>
      <c r="AV1617" s="19">
        <v>10000007</v>
      </c>
      <c r="AW1617" s="19">
        <v>70103003</v>
      </c>
      <c r="AX1617" s="17" t="s">
        <v>164</v>
      </c>
      <c r="AY1617" s="16" t="s">
        <v>2195</v>
      </c>
      <c r="AZ1617" s="18">
        <v>0</v>
      </c>
      <c r="BA1617" s="18">
        <v>0</v>
      </c>
      <c r="BB1617" s="39" t="s">
        <v>436</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19.5" customHeight="1">
      <c r="C1618" s="19">
        <v>70107004</v>
      </c>
      <c r="D1618" s="20" t="s">
        <v>437</v>
      </c>
      <c r="E1618" s="19">
        <v>1</v>
      </c>
      <c r="F1618" s="19">
        <v>60010500</v>
      </c>
      <c r="G1618" s="19">
        <v>0</v>
      </c>
      <c r="H1618" s="18">
        <v>0</v>
      </c>
      <c r="I1618" s="19">
        <v>1</v>
      </c>
      <c r="J1618" s="19">
        <v>0</v>
      </c>
      <c r="K1618" s="19">
        <v>0</v>
      </c>
      <c r="L1618" s="19">
        <v>0</v>
      </c>
      <c r="M1618" s="19">
        <v>0</v>
      </c>
      <c r="N1618" s="16">
        <v>2</v>
      </c>
      <c r="O1618" s="19">
        <v>2</v>
      </c>
      <c r="P1618" s="19">
        <v>0.6</v>
      </c>
      <c r="Q1618" s="19">
        <v>0</v>
      </c>
      <c r="R1618" s="11">
        <v>0</v>
      </c>
      <c r="S1618" s="18">
        <v>0</v>
      </c>
      <c r="T1618" s="16">
        <v>1</v>
      </c>
      <c r="U1618" s="19">
        <v>2</v>
      </c>
      <c r="V1618" s="19">
        <v>0</v>
      </c>
      <c r="W1618" s="19">
        <v>0</v>
      </c>
      <c r="X1618" s="19">
        <v>0</v>
      </c>
      <c r="Y1618" s="19">
        <v>0</v>
      </c>
      <c r="Z1618" s="19">
        <v>0</v>
      </c>
      <c r="AA1618" s="19">
        <v>0</v>
      </c>
      <c r="AB1618" s="19">
        <v>0</v>
      </c>
      <c r="AC1618" s="19">
        <v>0</v>
      </c>
      <c r="AD1618" s="19">
        <v>20</v>
      </c>
      <c r="AE1618" s="19">
        <v>0</v>
      </c>
      <c r="AF1618" s="19">
        <v>0</v>
      </c>
      <c r="AG1618" s="11">
        <v>2</v>
      </c>
      <c r="AH1618" s="11">
        <v>0</v>
      </c>
      <c r="AI1618" s="11">
        <v>0</v>
      </c>
      <c r="AJ1618" s="11">
        <v>0</v>
      </c>
      <c r="AK1618" s="19">
        <v>0</v>
      </c>
      <c r="AL1618" s="19">
        <v>0</v>
      </c>
      <c r="AM1618" s="19">
        <v>0</v>
      </c>
      <c r="AN1618" s="19">
        <v>0</v>
      </c>
      <c r="AO1618" s="19">
        <v>1000</v>
      </c>
      <c r="AP1618" s="19">
        <v>0</v>
      </c>
      <c r="AQ1618" s="19">
        <v>0</v>
      </c>
      <c r="AR1618" s="11">
        <v>90102001</v>
      </c>
      <c r="AS1618" s="19" t="s">
        <v>162</v>
      </c>
      <c r="AT1618" s="20" t="s">
        <v>163</v>
      </c>
      <c r="AU1618" s="19" t="s">
        <v>251</v>
      </c>
      <c r="AV1618" s="19">
        <v>0</v>
      </c>
      <c r="AW1618" s="19">
        <v>40000003</v>
      </c>
      <c r="AX1618" s="20" t="s">
        <v>164</v>
      </c>
      <c r="AY1618" s="20" t="s">
        <v>162</v>
      </c>
      <c r="AZ1618" s="18">
        <v>0</v>
      </c>
      <c r="BA1618" s="18">
        <v>0</v>
      </c>
      <c r="BB1618" s="76" t="s">
        <v>438</v>
      </c>
      <c r="BC1618" s="19">
        <v>0</v>
      </c>
      <c r="BD1618" s="16">
        <v>0</v>
      </c>
      <c r="BE1618" s="19">
        <v>0</v>
      </c>
      <c r="BF1618" s="19">
        <v>0</v>
      </c>
      <c r="BG1618" s="19">
        <v>0</v>
      </c>
      <c r="BH1618" s="19">
        <v>0</v>
      </c>
      <c r="BI1618" s="14">
        <v>0</v>
      </c>
      <c r="BJ1618" s="11">
        <v>0</v>
      </c>
      <c r="BK1618" s="11">
        <v>0</v>
      </c>
      <c r="BL1618" s="11">
        <v>0</v>
      </c>
      <c r="BM1618" s="11">
        <v>0</v>
      </c>
      <c r="BN1618" s="11">
        <v>0</v>
      </c>
      <c r="BO1618" s="11">
        <v>0</v>
      </c>
      <c r="BP1618" s="11">
        <v>0</v>
      </c>
      <c r="BQ1618" s="46">
        <v>0</v>
      </c>
    </row>
    <row r="1619" spans="3:69" ht="20.100000000000001" customHeight="1">
      <c r="C1619" s="19">
        <v>70107005</v>
      </c>
      <c r="D1619" s="20" t="s">
        <v>439</v>
      </c>
      <c r="E1619" s="19">
        <v>1</v>
      </c>
      <c r="F1619" s="19">
        <v>60010500</v>
      </c>
      <c r="G1619" s="19">
        <v>0</v>
      </c>
      <c r="H1619" s="18">
        <v>0</v>
      </c>
      <c r="I1619" s="19">
        <v>1</v>
      </c>
      <c r="J1619" s="19">
        <v>0</v>
      </c>
      <c r="K1619" s="19">
        <v>0</v>
      </c>
      <c r="L1619" s="19">
        <v>0</v>
      </c>
      <c r="M1619" s="19">
        <v>0</v>
      </c>
      <c r="N1619" s="16">
        <v>2</v>
      </c>
      <c r="O1619" s="19">
        <v>2</v>
      </c>
      <c r="P1619" s="19">
        <v>0.6</v>
      </c>
      <c r="Q1619" s="19">
        <v>0</v>
      </c>
      <c r="R1619" s="11">
        <v>0</v>
      </c>
      <c r="S1619" s="18">
        <v>0</v>
      </c>
      <c r="T1619" s="16">
        <v>1</v>
      </c>
      <c r="U1619" s="19">
        <v>2</v>
      </c>
      <c r="V1619" s="19">
        <v>0</v>
      </c>
      <c r="W1619" s="19">
        <v>0</v>
      </c>
      <c r="X1619" s="19">
        <v>0</v>
      </c>
      <c r="Y1619" s="19">
        <v>0</v>
      </c>
      <c r="Z1619" s="19">
        <v>0</v>
      </c>
      <c r="AA1619" s="19">
        <v>0</v>
      </c>
      <c r="AB1619" s="19">
        <v>0</v>
      </c>
      <c r="AC1619" s="19">
        <v>0</v>
      </c>
      <c r="AD1619" s="16">
        <v>99999</v>
      </c>
      <c r="AE1619" s="19">
        <v>0</v>
      </c>
      <c r="AF1619" s="19">
        <v>0</v>
      </c>
      <c r="AG1619" s="11">
        <v>2</v>
      </c>
      <c r="AH1619" s="11">
        <v>0</v>
      </c>
      <c r="AI1619" s="11">
        <v>0</v>
      </c>
      <c r="AJ1619" s="11">
        <v>0</v>
      </c>
      <c r="AK1619" s="19">
        <v>0</v>
      </c>
      <c r="AL1619" s="19">
        <v>0</v>
      </c>
      <c r="AM1619" s="19">
        <v>0</v>
      </c>
      <c r="AN1619" s="19">
        <v>0</v>
      </c>
      <c r="AO1619" s="19">
        <v>1000</v>
      </c>
      <c r="AP1619" s="19">
        <v>0</v>
      </c>
      <c r="AQ1619" s="19">
        <v>0</v>
      </c>
      <c r="AR1619" s="11">
        <v>90104002</v>
      </c>
      <c r="AS1619" s="19" t="s">
        <v>162</v>
      </c>
      <c r="AT1619" s="20" t="s">
        <v>163</v>
      </c>
      <c r="AU1619" s="19" t="s">
        <v>251</v>
      </c>
      <c r="AV1619" s="19">
        <v>0</v>
      </c>
      <c r="AW1619" s="19">
        <v>0</v>
      </c>
      <c r="AX1619" s="20" t="s">
        <v>164</v>
      </c>
      <c r="AY1619" s="20" t="s">
        <v>162</v>
      </c>
      <c r="AZ1619" s="18">
        <v>0</v>
      </c>
      <c r="BA1619" s="18">
        <v>0</v>
      </c>
      <c r="BB1619" s="76" t="s">
        <v>440</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20.100000000000001" customHeight="1">
      <c r="C1620" s="19">
        <v>70107006</v>
      </c>
      <c r="D1620" s="17" t="s">
        <v>2190</v>
      </c>
      <c r="E1620" s="16">
        <v>1</v>
      </c>
      <c r="F1620" s="16">
        <v>60010300</v>
      </c>
      <c r="G1620" s="19">
        <v>0</v>
      </c>
      <c r="H1620" s="18">
        <v>0</v>
      </c>
      <c r="I1620" s="19">
        <v>1</v>
      </c>
      <c r="J1620" s="19">
        <v>0</v>
      </c>
      <c r="K1620" s="19">
        <v>0</v>
      </c>
      <c r="L1620" s="16">
        <v>0</v>
      </c>
      <c r="M1620" s="16">
        <v>0</v>
      </c>
      <c r="N1620" s="16">
        <v>2</v>
      </c>
      <c r="O1620" s="16">
        <v>2</v>
      </c>
      <c r="P1620" s="16">
        <v>0.8</v>
      </c>
      <c r="Q1620" s="16">
        <v>0</v>
      </c>
      <c r="R1620" s="11">
        <v>0</v>
      </c>
      <c r="S1620" s="16">
        <v>0</v>
      </c>
      <c r="T1620" s="16">
        <v>1</v>
      </c>
      <c r="U1620" s="16">
        <v>2</v>
      </c>
      <c r="V1620" s="16">
        <v>0</v>
      </c>
      <c r="W1620" s="16">
        <v>0</v>
      </c>
      <c r="X1620" s="16">
        <v>0</v>
      </c>
      <c r="Y1620" s="16">
        <v>0</v>
      </c>
      <c r="Z1620" s="16">
        <v>0</v>
      </c>
      <c r="AA1620" s="16">
        <v>0</v>
      </c>
      <c r="AB1620" s="16">
        <v>0</v>
      </c>
      <c r="AC1620" s="16">
        <v>0</v>
      </c>
      <c r="AD1620" s="16">
        <v>30</v>
      </c>
      <c r="AE1620" s="16">
        <v>0</v>
      </c>
      <c r="AF1620" s="16">
        <v>0</v>
      </c>
      <c r="AG1620" s="11">
        <v>2</v>
      </c>
      <c r="AH1620" s="11">
        <v>2</v>
      </c>
      <c r="AI1620" s="11">
        <v>0</v>
      </c>
      <c r="AJ1620" s="11">
        <v>1.5</v>
      </c>
      <c r="AK1620" s="16">
        <v>0</v>
      </c>
      <c r="AL1620" s="16">
        <v>0</v>
      </c>
      <c r="AM1620" s="16">
        <v>0</v>
      </c>
      <c r="AN1620" s="16">
        <v>1</v>
      </c>
      <c r="AO1620" s="16">
        <v>3000</v>
      </c>
      <c r="AP1620" s="16">
        <v>0.5</v>
      </c>
      <c r="AQ1620" s="16">
        <v>0</v>
      </c>
      <c r="AR1620" s="11">
        <v>0</v>
      </c>
      <c r="AS1620" s="16" t="s">
        <v>162</v>
      </c>
      <c r="AT1620" s="20" t="s">
        <v>163</v>
      </c>
      <c r="AU1620" s="16" t="s">
        <v>360</v>
      </c>
      <c r="AV1620" s="19">
        <v>0</v>
      </c>
      <c r="AW1620" s="19">
        <v>0</v>
      </c>
      <c r="AX1620" s="17" t="s">
        <v>348</v>
      </c>
      <c r="AY1620" s="16" t="s">
        <v>2196</v>
      </c>
      <c r="AZ1620" s="18">
        <v>0</v>
      </c>
      <c r="BA1620" s="18">
        <v>0</v>
      </c>
      <c r="BB1620" s="39" t="s">
        <v>2197</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20.100000000000001" customHeight="1">
      <c r="C1621" s="19">
        <v>70201001</v>
      </c>
      <c r="D1621" s="17" t="s">
        <v>489</v>
      </c>
      <c r="E1621" s="19">
        <v>1</v>
      </c>
      <c r="F1621" s="16">
        <v>60010100</v>
      </c>
      <c r="G1621" s="19">
        <v>0</v>
      </c>
      <c r="H1621" s="18">
        <v>0</v>
      </c>
      <c r="I1621" s="19">
        <v>1</v>
      </c>
      <c r="J1621" s="19">
        <v>0</v>
      </c>
      <c r="K1621" s="19">
        <v>0</v>
      </c>
      <c r="L1621" s="16">
        <v>0</v>
      </c>
      <c r="M1621" s="16">
        <v>0</v>
      </c>
      <c r="N1621" s="16">
        <v>2</v>
      </c>
      <c r="O1621" s="16">
        <v>1</v>
      </c>
      <c r="P1621" s="16">
        <v>1</v>
      </c>
      <c r="Q1621" s="16">
        <v>0</v>
      </c>
      <c r="R1621" s="11">
        <v>0</v>
      </c>
      <c r="S1621" s="16">
        <v>0</v>
      </c>
      <c r="T1621" s="16">
        <v>1</v>
      </c>
      <c r="U1621" s="16">
        <v>2</v>
      </c>
      <c r="V1621" s="16">
        <v>0</v>
      </c>
      <c r="W1621" s="16">
        <v>2</v>
      </c>
      <c r="X1621" s="16">
        <v>0</v>
      </c>
      <c r="Y1621" s="16">
        <v>1</v>
      </c>
      <c r="Z1621" s="16">
        <v>0</v>
      </c>
      <c r="AA1621" s="16">
        <v>0</v>
      </c>
      <c r="AB1621" s="16">
        <v>0</v>
      </c>
      <c r="AC1621" s="16">
        <v>0</v>
      </c>
      <c r="AD1621" s="16">
        <v>12</v>
      </c>
      <c r="AE1621" s="16">
        <v>2</v>
      </c>
      <c r="AF1621" s="16" t="s">
        <v>171</v>
      </c>
      <c r="AG1621" s="11">
        <v>0</v>
      </c>
      <c r="AH1621" s="11">
        <v>0</v>
      </c>
      <c r="AI1621" s="11">
        <v>0</v>
      </c>
      <c r="AJ1621" s="11">
        <v>1.5</v>
      </c>
      <c r="AK1621" s="16">
        <v>0</v>
      </c>
      <c r="AL1621" s="16">
        <v>0</v>
      </c>
      <c r="AM1621" s="16">
        <v>0</v>
      </c>
      <c r="AN1621" s="16">
        <v>1</v>
      </c>
      <c r="AO1621" s="16">
        <v>5000</v>
      </c>
      <c r="AP1621" s="16">
        <v>0.5</v>
      </c>
      <c r="AQ1621" s="16">
        <v>0</v>
      </c>
      <c r="AR1621" s="11">
        <v>0</v>
      </c>
      <c r="AS1621" s="16" t="s">
        <v>162</v>
      </c>
      <c r="AT1621" s="20" t="s">
        <v>218</v>
      </c>
      <c r="AU1621" s="16" t="s">
        <v>353</v>
      </c>
      <c r="AV1621" s="19">
        <v>10000007</v>
      </c>
      <c r="AW1621" s="19">
        <v>70201001</v>
      </c>
      <c r="AX1621" s="17" t="s">
        <v>164</v>
      </c>
      <c r="AY1621" s="16">
        <v>0</v>
      </c>
      <c r="AZ1621" s="18">
        <v>0</v>
      </c>
      <c r="BA1621" s="18">
        <v>0</v>
      </c>
      <c r="BB1621" s="39" t="s">
        <v>490</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70201002</v>
      </c>
      <c r="D1622" s="17" t="s">
        <v>392</v>
      </c>
      <c r="E1622" s="16">
        <v>1</v>
      </c>
      <c r="F1622" s="16">
        <v>60010300</v>
      </c>
      <c r="G1622" s="19">
        <v>0</v>
      </c>
      <c r="H1622" s="18">
        <v>0</v>
      </c>
      <c r="I1622" s="19">
        <v>1</v>
      </c>
      <c r="J1622" s="19">
        <v>0</v>
      </c>
      <c r="K1622" s="19">
        <v>0</v>
      </c>
      <c r="L1622" s="16">
        <v>0</v>
      </c>
      <c r="M1622" s="16">
        <v>0</v>
      </c>
      <c r="N1622" s="16">
        <v>2</v>
      </c>
      <c r="O1622" s="16">
        <v>2</v>
      </c>
      <c r="P1622" s="16">
        <v>0.8</v>
      </c>
      <c r="Q1622" s="16">
        <v>0</v>
      </c>
      <c r="R1622" s="11">
        <v>0</v>
      </c>
      <c r="S1622" s="16">
        <v>0</v>
      </c>
      <c r="T1622" s="16">
        <v>1</v>
      </c>
      <c r="U1622" s="16">
        <v>2</v>
      </c>
      <c r="V1622" s="16">
        <v>0</v>
      </c>
      <c r="W1622" s="16">
        <v>0</v>
      </c>
      <c r="X1622" s="16">
        <v>0</v>
      </c>
      <c r="Y1622" s="16">
        <v>0</v>
      </c>
      <c r="Z1622" s="16">
        <v>0</v>
      </c>
      <c r="AA1622" s="16">
        <v>0</v>
      </c>
      <c r="AB1622" s="16">
        <v>0</v>
      </c>
      <c r="AC1622" s="16">
        <v>0</v>
      </c>
      <c r="AD1622" s="16">
        <v>30</v>
      </c>
      <c r="AE1622" s="16">
        <v>0</v>
      </c>
      <c r="AF1622" s="16">
        <v>0</v>
      </c>
      <c r="AG1622" s="11">
        <v>2</v>
      </c>
      <c r="AH1622" s="11">
        <v>2</v>
      </c>
      <c r="AI1622" s="11">
        <v>0</v>
      </c>
      <c r="AJ1622" s="11">
        <v>1.5</v>
      </c>
      <c r="AK1622" s="16">
        <v>0</v>
      </c>
      <c r="AL1622" s="16">
        <v>0</v>
      </c>
      <c r="AM1622" s="16">
        <v>0</v>
      </c>
      <c r="AN1622" s="16">
        <v>1</v>
      </c>
      <c r="AO1622" s="16">
        <v>3000</v>
      </c>
      <c r="AP1622" s="16">
        <v>0.5</v>
      </c>
      <c r="AQ1622" s="16">
        <v>0</v>
      </c>
      <c r="AR1622" s="11">
        <v>0</v>
      </c>
      <c r="AS1622" s="16" t="s">
        <v>162</v>
      </c>
      <c r="AT1622" s="20" t="s">
        <v>201</v>
      </c>
      <c r="AU1622" s="16" t="s">
        <v>360</v>
      </c>
      <c r="AV1622" s="19">
        <v>0</v>
      </c>
      <c r="AW1622" s="19">
        <v>0</v>
      </c>
      <c r="AX1622" s="17" t="s">
        <v>348</v>
      </c>
      <c r="AY1622" s="16" t="s">
        <v>2198</v>
      </c>
      <c r="AZ1622" s="18">
        <v>0</v>
      </c>
      <c r="BA1622" s="18">
        <v>0</v>
      </c>
      <c r="BB1622" s="39" t="s">
        <v>394</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70201003</v>
      </c>
      <c r="D1623" s="17" t="s">
        <v>2199</v>
      </c>
      <c r="E1623" s="19">
        <v>1</v>
      </c>
      <c r="F1623" s="16">
        <v>60010100</v>
      </c>
      <c r="G1623" s="19">
        <v>0</v>
      </c>
      <c r="H1623" s="18">
        <v>0</v>
      </c>
      <c r="I1623" s="19">
        <v>1</v>
      </c>
      <c r="J1623" s="19">
        <v>0</v>
      </c>
      <c r="K1623" s="19">
        <v>0</v>
      </c>
      <c r="L1623" s="16">
        <v>0</v>
      </c>
      <c r="M1623" s="16">
        <v>0</v>
      </c>
      <c r="N1623" s="16">
        <v>2</v>
      </c>
      <c r="O1623" s="16">
        <v>1</v>
      </c>
      <c r="P1623" s="16">
        <v>1</v>
      </c>
      <c r="Q1623" s="16">
        <v>0</v>
      </c>
      <c r="R1623" s="11">
        <v>0</v>
      </c>
      <c r="S1623" s="16">
        <v>0</v>
      </c>
      <c r="T1623" s="16">
        <v>1</v>
      </c>
      <c r="U1623" s="16">
        <v>2</v>
      </c>
      <c r="V1623" s="16">
        <v>0</v>
      </c>
      <c r="W1623" s="16">
        <v>2</v>
      </c>
      <c r="X1623" s="16">
        <v>0</v>
      </c>
      <c r="Y1623" s="16">
        <v>1</v>
      </c>
      <c r="Z1623" s="16">
        <v>0</v>
      </c>
      <c r="AA1623" s="16">
        <v>0</v>
      </c>
      <c r="AB1623" s="16">
        <v>0</v>
      </c>
      <c r="AC1623" s="16">
        <v>0</v>
      </c>
      <c r="AD1623" s="16">
        <v>15</v>
      </c>
      <c r="AE1623" s="16">
        <v>1</v>
      </c>
      <c r="AF1623" s="16" t="s">
        <v>2200</v>
      </c>
      <c r="AG1623" s="11">
        <v>0</v>
      </c>
      <c r="AH1623" s="11">
        <v>1</v>
      </c>
      <c r="AI1623" s="11">
        <v>0</v>
      </c>
      <c r="AJ1623" s="11">
        <v>2.5</v>
      </c>
      <c r="AK1623" s="16">
        <v>0</v>
      </c>
      <c r="AL1623" s="16">
        <v>0</v>
      </c>
      <c r="AM1623" s="16">
        <v>0</v>
      </c>
      <c r="AN1623" s="16">
        <v>4</v>
      </c>
      <c r="AO1623" s="16">
        <v>5000</v>
      </c>
      <c r="AP1623" s="16">
        <v>3</v>
      </c>
      <c r="AQ1623" s="16">
        <v>0</v>
      </c>
      <c r="AR1623" s="11">
        <v>0</v>
      </c>
      <c r="AS1623" s="16" t="s">
        <v>162</v>
      </c>
      <c r="AT1623" s="20" t="s">
        <v>402</v>
      </c>
      <c r="AU1623" s="16" t="s">
        <v>353</v>
      </c>
      <c r="AV1623" s="19">
        <v>10000007</v>
      </c>
      <c r="AW1623" s="19">
        <v>70201003</v>
      </c>
      <c r="AX1623" s="17" t="s">
        <v>164</v>
      </c>
      <c r="AY1623" s="16">
        <v>0</v>
      </c>
      <c r="AZ1623" s="18">
        <v>0</v>
      </c>
      <c r="BA1623" s="18">
        <v>0</v>
      </c>
      <c r="BB1623" s="39" t="s">
        <v>2201</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20.100000000000001" customHeight="1">
      <c r="C1624" s="19">
        <v>70201004</v>
      </c>
      <c r="D1624" s="20" t="s">
        <v>2202</v>
      </c>
      <c r="E1624" s="19">
        <v>1</v>
      </c>
      <c r="F1624" s="19">
        <v>60010500</v>
      </c>
      <c r="G1624" s="19">
        <v>0</v>
      </c>
      <c r="H1624" s="18">
        <v>0</v>
      </c>
      <c r="I1624" s="19">
        <v>1</v>
      </c>
      <c r="J1624" s="19">
        <v>0</v>
      </c>
      <c r="K1624" s="19">
        <v>0</v>
      </c>
      <c r="L1624" s="19">
        <v>0</v>
      </c>
      <c r="M1624" s="19">
        <v>0</v>
      </c>
      <c r="N1624" s="16">
        <v>2</v>
      </c>
      <c r="O1624" s="19">
        <v>2</v>
      </c>
      <c r="P1624" s="19">
        <v>0.3</v>
      </c>
      <c r="Q1624" s="19">
        <v>0</v>
      </c>
      <c r="R1624" s="11">
        <v>0</v>
      </c>
      <c r="S1624" s="18">
        <v>0</v>
      </c>
      <c r="T1624" s="16">
        <v>1</v>
      </c>
      <c r="U1624" s="19">
        <v>2</v>
      </c>
      <c r="V1624" s="19">
        <v>0</v>
      </c>
      <c r="W1624" s="19">
        <v>0</v>
      </c>
      <c r="X1624" s="19">
        <v>0</v>
      </c>
      <c r="Y1624" s="19">
        <v>0</v>
      </c>
      <c r="Z1624" s="19">
        <v>0</v>
      </c>
      <c r="AA1624" s="19">
        <v>0</v>
      </c>
      <c r="AB1624" s="16">
        <v>0</v>
      </c>
      <c r="AC1624" s="19">
        <v>0</v>
      </c>
      <c r="AD1624" s="16">
        <v>99999</v>
      </c>
      <c r="AE1624" s="19">
        <v>0</v>
      </c>
      <c r="AF1624" s="19">
        <v>0</v>
      </c>
      <c r="AG1624" s="11">
        <v>2</v>
      </c>
      <c r="AH1624" s="11">
        <v>0</v>
      </c>
      <c r="AI1624" s="11">
        <v>0</v>
      </c>
      <c r="AJ1624" s="11">
        <v>0</v>
      </c>
      <c r="AK1624" s="19">
        <v>0</v>
      </c>
      <c r="AL1624" s="19">
        <v>0</v>
      </c>
      <c r="AM1624" s="19">
        <v>0</v>
      </c>
      <c r="AN1624" s="19">
        <v>0</v>
      </c>
      <c r="AO1624" s="19">
        <v>1000</v>
      </c>
      <c r="AP1624" s="19">
        <v>0</v>
      </c>
      <c r="AQ1624" s="19">
        <v>0</v>
      </c>
      <c r="AR1624" s="11" t="s">
        <v>492</v>
      </c>
      <c r="AS1624" s="19" t="s">
        <v>162</v>
      </c>
      <c r="AT1624" s="20" t="s">
        <v>163</v>
      </c>
      <c r="AU1624" s="19" t="s">
        <v>251</v>
      </c>
      <c r="AV1624" s="19">
        <v>0</v>
      </c>
      <c r="AW1624" s="19">
        <v>0</v>
      </c>
      <c r="AX1624" s="20" t="s">
        <v>164</v>
      </c>
      <c r="AY1624" s="20" t="s">
        <v>162</v>
      </c>
      <c r="AZ1624" s="18">
        <v>0</v>
      </c>
      <c r="BA1624" s="18">
        <v>0</v>
      </c>
      <c r="BB1624" s="76" t="s">
        <v>493</v>
      </c>
      <c r="BC1624" s="19">
        <v>0</v>
      </c>
      <c r="BD1624" s="16">
        <v>0</v>
      </c>
      <c r="BE1624" s="19">
        <v>0</v>
      </c>
      <c r="BF1624" s="19">
        <v>0</v>
      </c>
      <c r="BG1624" s="19">
        <v>0</v>
      </c>
      <c r="BH1624" s="19">
        <v>0</v>
      </c>
      <c r="BI1624" s="14">
        <v>0</v>
      </c>
      <c r="BJ1624" s="11">
        <v>0</v>
      </c>
      <c r="BK1624" s="11">
        <v>0</v>
      </c>
      <c r="BL1624" s="11">
        <v>0</v>
      </c>
      <c r="BM1624" s="11">
        <v>0</v>
      </c>
      <c r="BN1624" s="11">
        <v>0</v>
      </c>
      <c r="BO1624" s="11">
        <v>0</v>
      </c>
      <c r="BP1624" s="11">
        <v>0</v>
      </c>
      <c r="BQ1624" s="46">
        <v>0</v>
      </c>
    </row>
    <row r="1625" spans="3:69" ht="19.5" customHeight="1">
      <c r="C1625" s="19">
        <v>70202001</v>
      </c>
      <c r="D1625" s="17" t="s">
        <v>650</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1</v>
      </c>
      <c r="AH1625" s="11">
        <v>1</v>
      </c>
      <c r="AI1625" s="11">
        <v>0</v>
      </c>
      <c r="AJ1625" s="11">
        <v>3</v>
      </c>
      <c r="AK1625" s="16">
        <v>0</v>
      </c>
      <c r="AL1625" s="16">
        <v>0</v>
      </c>
      <c r="AM1625" s="16">
        <v>0</v>
      </c>
      <c r="AN1625" s="16">
        <v>3</v>
      </c>
      <c r="AO1625" s="16">
        <v>5000</v>
      </c>
      <c r="AP1625" s="16">
        <v>2.5</v>
      </c>
      <c r="AQ1625" s="16">
        <v>0</v>
      </c>
      <c r="AR1625" s="11">
        <v>0</v>
      </c>
      <c r="AS1625" s="16" t="s">
        <v>162</v>
      </c>
      <c r="AT1625" s="20" t="s">
        <v>402</v>
      </c>
      <c r="AU1625" s="16" t="s">
        <v>353</v>
      </c>
      <c r="AV1625" s="19">
        <v>10000007</v>
      </c>
      <c r="AW1625" s="19">
        <v>70202001</v>
      </c>
      <c r="AX1625" s="17" t="s">
        <v>164</v>
      </c>
      <c r="AY1625" s="16">
        <v>0</v>
      </c>
      <c r="AZ1625" s="18">
        <v>0</v>
      </c>
      <c r="BA1625" s="18">
        <v>0</v>
      </c>
      <c r="BB1625" s="39" t="s">
        <v>652</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70202002</v>
      </c>
      <c r="D1626" s="17" t="s">
        <v>653</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20</v>
      </c>
      <c r="AE1626" s="16">
        <v>1</v>
      </c>
      <c r="AF1626" s="16">
        <v>3</v>
      </c>
      <c r="AG1626" s="11">
        <v>6</v>
      </c>
      <c r="AH1626" s="11">
        <v>1</v>
      </c>
      <c r="AI1626" s="11">
        <v>0</v>
      </c>
      <c r="AJ1626" s="11">
        <v>1.5</v>
      </c>
      <c r="AK1626" s="16">
        <v>0</v>
      </c>
      <c r="AL1626" s="16">
        <v>0</v>
      </c>
      <c r="AM1626" s="16">
        <v>0</v>
      </c>
      <c r="AN1626" s="16">
        <v>3</v>
      </c>
      <c r="AO1626" s="16">
        <v>5000</v>
      </c>
      <c r="AP1626" s="16">
        <v>3</v>
      </c>
      <c r="AQ1626" s="16">
        <v>0</v>
      </c>
      <c r="AR1626" s="11">
        <v>0</v>
      </c>
      <c r="AS1626" s="16" t="s">
        <v>162</v>
      </c>
      <c r="AT1626" s="20" t="s">
        <v>201</v>
      </c>
      <c r="AU1626" s="16" t="s">
        <v>353</v>
      </c>
      <c r="AV1626" s="19">
        <v>10000007</v>
      </c>
      <c r="AW1626" s="19">
        <v>70202002</v>
      </c>
      <c r="AX1626" s="17" t="s">
        <v>164</v>
      </c>
      <c r="AY1626" s="16" t="s">
        <v>2203</v>
      </c>
      <c r="AZ1626" s="18">
        <v>0</v>
      </c>
      <c r="BA1626" s="18">
        <v>0</v>
      </c>
      <c r="BB1626" s="39" t="s">
        <v>2204</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70202003</v>
      </c>
      <c r="D1627" s="20" t="s">
        <v>839</v>
      </c>
      <c r="E1627" s="19">
        <v>1</v>
      </c>
      <c r="F1627" s="19">
        <v>60010500</v>
      </c>
      <c r="G1627" s="19">
        <v>0</v>
      </c>
      <c r="H1627" s="18">
        <v>0</v>
      </c>
      <c r="I1627" s="19">
        <v>1</v>
      </c>
      <c r="J1627" s="19">
        <v>0</v>
      </c>
      <c r="K1627" s="19">
        <v>0</v>
      </c>
      <c r="L1627" s="19">
        <v>0</v>
      </c>
      <c r="M1627" s="19">
        <v>0</v>
      </c>
      <c r="N1627" s="16">
        <v>2</v>
      </c>
      <c r="O1627" s="19">
        <v>0</v>
      </c>
      <c r="P1627" s="19">
        <v>0</v>
      </c>
      <c r="Q1627" s="19">
        <v>0</v>
      </c>
      <c r="R1627" s="11">
        <v>0</v>
      </c>
      <c r="S1627" s="18">
        <v>0</v>
      </c>
      <c r="T1627" s="16">
        <v>1</v>
      </c>
      <c r="U1627" s="19">
        <v>1</v>
      </c>
      <c r="V1627" s="19">
        <v>0</v>
      </c>
      <c r="W1627" s="19">
        <v>1</v>
      </c>
      <c r="X1627" s="19">
        <v>0</v>
      </c>
      <c r="Y1627" s="19">
        <v>0</v>
      </c>
      <c r="Z1627" s="19">
        <v>0</v>
      </c>
      <c r="AA1627" s="19">
        <v>0</v>
      </c>
      <c r="AB1627" s="16">
        <v>0</v>
      </c>
      <c r="AC1627" s="19">
        <v>0</v>
      </c>
      <c r="AD1627" s="19">
        <v>15</v>
      </c>
      <c r="AE1627" s="19">
        <v>0</v>
      </c>
      <c r="AF1627" s="19">
        <v>0</v>
      </c>
      <c r="AG1627" s="11">
        <v>7</v>
      </c>
      <c r="AH1627" s="11">
        <v>0</v>
      </c>
      <c r="AI1627" s="11">
        <v>0</v>
      </c>
      <c r="AJ1627" s="11">
        <v>0</v>
      </c>
      <c r="AK1627" s="19">
        <v>0</v>
      </c>
      <c r="AL1627" s="19">
        <v>0</v>
      </c>
      <c r="AM1627" s="19">
        <v>0</v>
      </c>
      <c r="AN1627" s="19">
        <v>0</v>
      </c>
      <c r="AO1627" s="19">
        <v>1000</v>
      </c>
      <c r="AP1627" s="19">
        <v>0.5</v>
      </c>
      <c r="AQ1627" s="19">
        <v>0</v>
      </c>
      <c r="AR1627" s="11">
        <v>0</v>
      </c>
      <c r="AS1627" s="11">
        <v>90202001</v>
      </c>
      <c r="AT1627" s="20" t="s">
        <v>485</v>
      </c>
      <c r="AU1627" s="19">
        <v>0</v>
      </c>
      <c r="AV1627" s="19">
        <v>10007001</v>
      </c>
      <c r="AW1627" s="19">
        <v>0</v>
      </c>
      <c r="AX1627" s="20" t="s">
        <v>164</v>
      </c>
      <c r="AY1627" s="20" t="s">
        <v>162</v>
      </c>
      <c r="AZ1627" s="18">
        <v>0</v>
      </c>
      <c r="BA1627" s="18">
        <v>0</v>
      </c>
      <c r="BB1627" s="76" t="s">
        <v>1510</v>
      </c>
      <c r="BC1627" s="19">
        <v>0</v>
      </c>
      <c r="BD1627" s="16">
        <v>0</v>
      </c>
      <c r="BE1627" s="19">
        <v>0</v>
      </c>
      <c r="BF1627" s="19">
        <v>0</v>
      </c>
      <c r="BG1627" s="19">
        <v>0</v>
      </c>
      <c r="BH1627" s="19">
        <v>0</v>
      </c>
      <c r="BI1627" s="14">
        <v>0</v>
      </c>
      <c r="BJ1627" s="11">
        <v>0</v>
      </c>
      <c r="BK1627" s="11">
        <v>0</v>
      </c>
      <c r="BL1627" s="11">
        <v>0</v>
      </c>
      <c r="BM1627" s="11">
        <v>0</v>
      </c>
      <c r="BN1627" s="11">
        <v>0</v>
      </c>
      <c r="BO1627" s="11">
        <v>0</v>
      </c>
      <c r="BP1627" s="11">
        <v>0</v>
      </c>
      <c r="BQ1627" s="46">
        <v>0</v>
      </c>
    </row>
    <row r="1628" spans="3:69" ht="19.5" customHeight="1">
      <c r="C1628" s="19">
        <v>70202004</v>
      </c>
      <c r="D1628" s="17" t="s">
        <v>657</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1</v>
      </c>
      <c r="X1628" s="16">
        <v>0</v>
      </c>
      <c r="Y1628" s="16">
        <v>1</v>
      </c>
      <c r="Z1628" s="16">
        <v>0</v>
      </c>
      <c r="AA1628" s="16">
        <v>0</v>
      </c>
      <c r="AB1628" s="16">
        <v>0</v>
      </c>
      <c r="AC1628" s="16">
        <v>0</v>
      </c>
      <c r="AD1628" s="16">
        <v>30</v>
      </c>
      <c r="AE1628" s="16">
        <v>1</v>
      </c>
      <c r="AF1628" s="16" t="s">
        <v>556</v>
      </c>
      <c r="AG1628" s="11">
        <v>0</v>
      </c>
      <c r="AH1628" s="11">
        <v>0</v>
      </c>
      <c r="AI1628" s="11">
        <v>0</v>
      </c>
      <c r="AJ1628" s="11">
        <v>0</v>
      </c>
      <c r="AK1628" s="16">
        <v>0</v>
      </c>
      <c r="AL1628" s="16">
        <v>0</v>
      </c>
      <c r="AM1628" s="16">
        <v>0</v>
      </c>
      <c r="AN1628" s="16">
        <v>0.5</v>
      </c>
      <c r="AO1628" s="16">
        <v>999999</v>
      </c>
      <c r="AP1628" s="16">
        <v>0.5</v>
      </c>
      <c r="AQ1628" s="16">
        <v>0</v>
      </c>
      <c r="AR1628" s="11">
        <v>0</v>
      </c>
      <c r="AS1628" s="321" t="s">
        <v>651</v>
      </c>
      <c r="AT1628" s="20" t="s">
        <v>218</v>
      </c>
      <c r="AU1628" s="16" t="s">
        <v>353</v>
      </c>
      <c r="AV1628" s="19">
        <v>10000007</v>
      </c>
      <c r="AW1628" s="19">
        <v>70202004</v>
      </c>
      <c r="AX1628" s="20" t="s">
        <v>234</v>
      </c>
      <c r="AY1628" s="20" t="s">
        <v>264</v>
      </c>
      <c r="AZ1628" s="18">
        <v>0</v>
      </c>
      <c r="BA1628" s="18">
        <v>0</v>
      </c>
      <c r="BB1628" s="39" t="s">
        <v>2205</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19.5" customHeight="1">
      <c r="C1629" s="19">
        <v>70203001</v>
      </c>
      <c r="D1629" s="17" t="s">
        <v>2206</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2</v>
      </c>
      <c r="X1629" s="16">
        <v>0</v>
      </c>
      <c r="Y1629" s="16">
        <v>1</v>
      </c>
      <c r="Z1629" s="16">
        <v>0</v>
      </c>
      <c r="AA1629" s="16">
        <v>0</v>
      </c>
      <c r="AB1629" s="16">
        <v>0</v>
      </c>
      <c r="AC1629" s="16">
        <v>0</v>
      </c>
      <c r="AD1629" s="16">
        <v>20</v>
      </c>
      <c r="AE1629" s="16">
        <v>1</v>
      </c>
      <c r="AF1629" s="16" t="s">
        <v>556</v>
      </c>
      <c r="AG1629" s="11">
        <v>1</v>
      </c>
      <c r="AH1629" s="11">
        <v>1</v>
      </c>
      <c r="AI1629" s="11">
        <v>0</v>
      </c>
      <c r="AJ1629" s="11">
        <v>1.5</v>
      </c>
      <c r="AK1629" s="16">
        <v>0</v>
      </c>
      <c r="AL1629" s="16">
        <v>0</v>
      </c>
      <c r="AM1629" s="16">
        <v>0</v>
      </c>
      <c r="AN1629" s="16">
        <v>0.5</v>
      </c>
      <c r="AO1629" s="16">
        <v>999999</v>
      </c>
      <c r="AP1629" s="16">
        <v>2</v>
      </c>
      <c r="AQ1629" s="16">
        <v>0</v>
      </c>
      <c r="AR1629" s="11">
        <v>0</v>
      </c>
      <c r="AS1629" s="16" t="s">
        <v>162</v>
      </c>
      <c r="AT1629" s="20" t="s">
        <v>163</v>
      </c>
      <c r="AU1629" s="16" t="s">
        <v>353</v>
      </c>
      <c r="AV1629" s="19">
        <v>10000007</v>
      </c>
      <c r="AW1629" s="19">
        <v>70203001</v>
      </c>
      <c r="AX1629" s="20" t="s">
        <v>234</v>
      </c>
      <c r="AY1629" s="20" t="s">
        <v>264</v>
      </c>
      <c r="AZ1629" s="18">
        <v>0</v>
      </c>
      <c r="BA1629" s="18">
        <v>0</v>
      </c>
      <c r="BB1629" s="39" t="s">
        <v>2207</v>
      </c>
      <c r="BC1629" s="16">
        <v>0</v>
      </c>
      <c r="BD1629" s="16">
        <v>0</v>
      </c>
      <c r="BE1629" s="16">
        <v>0</v>
      </c>
      <c r="BF1629" s="16">
        <v>0</v>
      </c>
      <c r="BG1629" s="16">
        <v>0</v>
      </c>
      <c r="BH1629" s="16">
        <v>0</v>
      </c>
      <c r="BI1629" s="14">
        <v>0</v>
      </c>
      <c r="BJ1629" s="11">
        <v>0</v>
      </c>
      <c r="BK1629" s="11">
        <v>0</v>
      </c>
      <c r="BL1629" s="11">
        <v>0</v>
      </c>
      <c r="BM1629" s="11">
        <v>0</v>
      </c>
      <c r="BN1629" s="11">
        <v>0</v>
      </c>
      <c r="BO1629" s="11">
        <v>0</v>
      </c>
      <c r="BP1629" s="11">
        <v>0</v>
      </c>
      <c r="BQ1629" s="46">
        <v>0</v>
      </c>
    </row>
    <row r="1630" spans="3:69" ht="20.100000000000001" customHeight="1">
      <c r="C1630" s="19">
        <v>70203002</v>
      </c>
      <c r="D1630" s="17" t="s">
        <v>487</v>
      </c>
      <c r="E1630" s="19">
        <v>1</v>
      </c>
      <c r="F1630" s="19">
        <v>60010500</v>
      </c>
      <c r="G1630" s="19">
        <v>0</v>
      </c>
      <c r="H1630" s="18">
        <v>0</v>
      </c>
      <c r="I1630" s="19">
        <v>1</v>
      </c>
      <c r="J1630" s="19">
        <v>0</v>
      </c>
      <c r="K1630" s="19">
        <v>0</v>
      </c>
      <c r="L1630" s="19">
        <v>0</v>
      </c>
      <c r="M1630" s="19">
        <v>0</v>
      </c>
      <c r="N1630" s="16">
        <v>2</v>
      </c>
      <c r="O1630" s="19">
        <v>1</v>
      </c>
      <c r="P1630" s="19">
        <v>0.05</v>
      </c>
      <c r="Q1630" s="19">
        <v>0</v>
      </c>
      <c r="R1630" s="11">
        <v>0</v>
      </c>
      <c r="S1630" s="18">
        <v>0</v>
      </c>
      <c r="T1630" s="16">
        <v>1</v>
      </c>
      <c r="U1630" s="19">
        <v>1</v>
      </c>
      <c r="V1630" s="19">
        <v>0</v>
      </c>
      <c r="W1630" s="19">
        <v>2</v>
      </c>
      <c r="X1630" s="19">
        <v>0</v>
      </c>
      <c r="Y1630" s="19">
        <v>0</v>
      </c>
      <c r="Z1630" s="19">
        <v>0</v>
      </c>
      <c r="AA1630" s="19">
        <v>0</v>
      </c>
      <c r="AB1630" s="16">
        <v>0</v>
      </c>
      <c r="AC1630" s="19">
        <v>0</v>
      </c>
      <c r="AD1630" s="19">
        <v>10</v>
      </c>
      <c r="AE1630" s="19">
        <v>0</v>
      </c>
      <c r="AF1630" s="19">
        <v>0</v>
      </c>
      <c r="AG1630" s="11">
        <v>7</v>
      </c>
      <c r="AH1630" s="11">
        <v>0</v>
      </c>
      <c r="AI1630" s="11">
        <v>0</v>
      </c>
      <c r="AJ1630" s="11">
        <v>0</v>
      </c>
      <c r="AK1630" s="19">
        <v>0</v>
      </c>
      <c r="AL1630" s="19">
        <v>0</v>
      </c>
      <c r="AM1630" s="19">
        <v>0</v>
      </c>
      <c r="AN1630" s="19">
        <v>0</v>
      </c>
      <c r="AO1630" s="19">
        <v>1000</v>
      </c>
      <c r="AP1630" s="19">
        <v>0.5</v>
      </c>
      <c r="AQ1630" s="19">
        <v>0</v>
      </c>
      <c r="AR1630" s="11">
        <v>0</v>
      </c>
      <c r="AS1630" s="19" t="s">
        <v>430</v>
      </c>
      <c r="AT1630" s="20" t="s">
        <v>485</v>
      </c>
      <c r="AU1630" s="19">
        <v>0</v>
      </c>
      <c r="AV1630" s="19">
        <v>10007001</v>
      </c>
      <c r="AW1630" s="19">
        <v>0</v>
      </c>
      <c r="AX1630" s="20" t="s">
        <v>164</v>
      </c>
      <c r="AY1630" s="20" t="s">
        <v>162</v>
      </c>
      <c r="AZ1630" s="18">
        <v>0</v>
      </c>
      <c r="BA1630" s="18">
        <v>0</v>
      </c>
      <c r="BB1630" s="76" t="s">
        <v>488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70203003</v>
      </c>
      <c r="D1631" s="17" t="s">
        <v>2208</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2.5</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5000</v>
      </c>
      <c r="AP1631" s="16">
        <v>3</v>
      </c>
      <c r="AQ1631" s="16">
        <v>0</v>
      </c>
      <c r="AR1631" s="11">
        <v>0</v>
      </c>
      <c r="AS1631" s="16" t="s">
        <v>162</v>
      </c>
      <c r="AT1631" s="20" t="s">
        <v>201</v>
      </c>
      <c r="AU1631" s="16" t="s">
        <v>353</v>
      </c>
      <c r="AV1631" s="19">
        <v>10000007</v>
      </c>
      <c r="AW1631" s="19">
        <v>70203003</v>
      </c>
      <c r="AX1631" s="17" t="s">
        <v>164</v>
      </c>
      <c r="AY1631" s="16" t="s">
        <v>2209</v>
      </c>
      <c r="AZ1631" s="18">
        <v>0</v>
      </c>
      <c r="BA1631" s="18">
        <v>0</v>
      </c>
      <c r="BB1631" s="39" t="s">
        <v>2210</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19.5" customHeight="1">
      <c r="C1632" s="19">
        <v>70203004</v>
      </c>
      <c r="D1632" s="17" t="s">
        <v>709</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0</v>
      </c>
      <c r="Y1632" s="16">
        <v>1</v>
      </c>
      <c r="Z1632" s="16">
        <v>0</v>
      </c>
      <c r="AA1632" s="16">
        <v>0</v>
      </c>
      <c r="AB1632" s="16">
        <v>0</v>
      </c>
      <c r="AC1632" s="16">
        <v>0</v>
      </c>
      <c r="AD1632" s="16">
        <v>15</v>
      </c>
      <c r="AE1632" s="16">
        <v>1</v>
      </c>
      <c r="AF1632" s="16" t="s">
        <v>396</v>
      </c>
      <c r="AG1632" s="11">
        <v>0</v>
      </c>
      <c r="AH1632" s="11">
        <v>1</v>
      </c>
      <c r="AI1632" s="11">
        <v>0</v>
      </c>
      <c r="AJ1632" s="11">
        <v>3</v>
      </c>
      <c r="AK1632" s="16">
        <v>0</v>
      </c>
      <c r="AL1632" s="16">
        <v>0</v>
      </c>
      <c r="AM1632" s="16">
        <v>0</v>
      </c>
      <c r="AN1632" s="16">
        <v>3</v>
      </c>
      <c r="AO1632" s="16">
        <v>5000</v>
      </c>
      <c r="AP1632" s="16">
        <v>2.5</v>
      </c>
      <c r="AQ1632" s="16">
        <v>0</v>
      </c>
      <c r="AR1632" s="11">
        <v>0</v>
      </c>
      <c r="AS1632" s="16" t="s">
        <v>430</v>
      </c>
      <c r="AT1632" s="20" t="s">
        <v>402</v>
      </c>
      <c r="AU1632" s="16" t="s">
        <v>353</v>
      </c>
      <c r="AV1632" s="19">
        <v>10000007</v>
      </c>
      <c r="AW1632" s="19">
        <v>70203004</v>
      </c>
      <c r="AX1632" s="17" t="s">
        <v>164</v>
      </c>
      <c r="AY1632" s="16">
        <v>0</v>
      </c>
      <c r="AZ1632" s="18">
        <v>0</v>
      </c>
      <c r="BA1632" s="18">
        <v>0</v>
      </c>
      <c r="BB1632" s="39" t="s">
        <v>2211</v>
      </c>
      <c r="BC1632" s="16">
        <v>0</v>
      </c>
      <c r="BD1632" s="16">
        <v>0</v>
      </c>
      <c r="BE1632" s="16">
        <v>0</v>
      </c>
      <c r="BF1632" s="16">
        <v>0</v>
      </c>
      <c r="BG1632" s="16">
        <v>0</v>
      </c>
      <c r="BH1632" s="16">
        <v>0</v>
      </c>
      <c r="BI1632" s="14">
        <v>0</v>
      </c>
      <c r="BJ1632" s="11">
        <v>0</v>
      </c>
      <c r="BK1632" s="11">
        <v>0</v>
      </c>
      <c r="BL1632" s="11">
        <v>0</v>
      </c>
      <c r="BM1632" s="11">
        <v>0</v>
      </c>
      <c r="BN1632" s="11">
        <v>0</v>
      </c>
      <c r="BO1632" s="11">
        <v>0</v>
      </c>
      <c r="BP1632" s="11">
        <v>0</v>
      </c>
      <c r="BQ1632" s="46">
        <v>0</v>
      </c>
    </row>
    <row r="1633" spans="3:69" ht="19.5" customHeight="1">
      <c r="C1633" s="19">
        <v>70204001</v>
      </c>
      <c r="D1633" s="17" t="s">
        <v>2212</v>
      </c>
      <c r="E1633" s="19">
        <v>1</v>
      </c>
      <c r="F1633" s="16">
        <v>60010100</v>
      </c>
      <c r="G1633" s="19">
        <v>0</v>
      </c>
      <c r="H1633" s="18">
        <v>0</v>
      </c>
      <c r="I1633" s="19">
        <v>1</v>
      </c>
      <c r="J1633" s="19">
        <v>0</v>
      </c>
      <c r="K1633" s="19">
        <v>0</v>
      </c>
      <c r="L1633" s="16">
        <v>0</v>
      </c>
      <c r="M1633" s="16">
        <v>0</v>
      </c>
      <c r="N1633" s="16">
        <v>2</v>
      </c>
      <c r="O1633" s="16">
        <v>1</v>
      </c>
      <c r="P1633" s="16">
        <v>0.3</v>
      </c>
      <c r="Q1633" s="16">
        <v>0</v>
      </c>
      <c r="R1633" s="11">
        <v>0</v>
      </c>
      <c r="S1633" s="16">
        <v>0</v>
      </c>
      <c r="T1633" s="16">
        <v>1</v>
      </c>
      <c r="U1633" s="16">
        <v>2</v>
      </c>
      <c r="V1633" s="16">
        <v>0</v>
      </c>
      <c r="W1633" s="16">
        <v>3</v>
      </c>
      <c r="X1633" s="16">
        <v>0</v>
      </c>
      <c r="Y1633" s="16">
        <v>1</v>
      </c>
      <c r="Z1633" s="16">
        <v>0</v>
      </c>
      <c r="AA1633" s="16">
        <v>0</v>
      </c>
      <c r="AB1633" s="16">
        <v>0</v>
      </c>
      <c r="AC1633" s="16">
        <v>0</v>
      </c>
      <c r="AD1633" s="16">
        <v>12</v>
      </c>
      <c r="AE1633" s="16">
        <v>1</v>
      </c>
      <c r="AF1633" s="16" t="s">
        <v>396</v>
      </c>
      <c r="AG1633" s="11">
        <v>0</v>
      </c>
      <c r="AH1633" s="11">
        <v>1</v>
      </c>
      <c r="AI1633" s="11">
        <v>0</v>
      </c>
      <c r="AJ1633" s="11">
        <v>3</v>
      </c>
      <c r="AK1633" s="16">
        <v>0</v>
      </c>
      <c r="AL1633" s="16">
        <v>0</v>
      </c>
      <c r="AM1633" s="16">
        <v>0</v>
      </c>
      <c r="AN1633" s="16">
        <v>3</v>
      </c>
      <c r="AO1633" s="16">
        <v>5000</v>
      </c>
      <c r="AP1633" s="16">
        <v>2.5</v>
      </c>
      <c r="AQ1633" s="16">
        <v>0</v>
      </c>
      <c r="AR1633" s="11">
        <v>0</v>
      </c>
      <c r="AS1633" s="16">
        <v>80001030</v>
      </c>
      <c r="AT1633" s="20" t="s">
        <v>218</v>
      </c>
      <c r="AU1633" s="16" t="s">
        <v>353</v>
      </c>
      <c r="AV1633" s="19">
        <v>10000007</v>
      </c>
      <c r="AW1633" s="19">
        <v>70204001</v>
      </c>
      <c r="AX1633" s="17" t="s">
        <v>164</v>
      </c>
      <c r="AY1633" s="16">
        <v>0</v>
      </c>
      <c r="AZ1633" s="18">
        <v>0</v>
      </c>
      <c r="BA1633" s="18">
        <v>0</v>
      </c>
      <c r="BB1633" s="39" t="s">
        <v>2213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20.100000000000001" customHeight="1">
      <c r="C1634" s="19">
        <v>70204002</v>
      </c>
      <c r="D1634" s="17" t="s">
        <v>398</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2.5</v>
      </c>
      <c r="X1634" s="16">
        <v>0</v>
      </c>
      <c r="Y1634" s="16">
        <v>1</v>
      </c>
      <c r="Z1634" s="16">
        <v>0</v>
      </c>
      <c r="AA1634" s="16">
        <v>0</v>
      </c>
      <c r="AB1634" s="16">
        <v>0</v>
      </c>
      <c r="AC1634" s="16">
        <v>0</v>
      </c>
      <c r="AD1634" s="16">
        <v>10</v>
      </c>
      <c r="AE1634" s="16">
        <v>1</v>
      </c>
      <c r="AF1634" s="16">
        <v>3</v>
      </c>
      <c r="AG1634" s="11">
        <v>4</v>
      </c>
      <c r="AH1634" s="11">
        <v>1</v>
      </c>
      <c r="AI1634" s="11">
        <v>0</v>
      </c>
      <c r="AJ1634" s="11">
        <v>1.5</v>
      </c>
      <c r="AK1634" s="16">
        <v>0</v>
      </c>
      <c r="AL1634" s="16">
        <v>0</v>
      </c>
      <c r="AM1634" s="16">
        <v>0</v>
      </c>
      <c r="AN1634" s="16">
        <v>3</v>
      </c>
      <c r="AO1634" s="16">
        <v>5000</v>
      </c>
      <c r="AP1634" s="16">
        <v>3</v>
      </c>
      <c r="AQ1634" s="16">
        <v>0</v>
      </c>
      <c r="AR1634" s="11">
        <v>0</v>
      </c>
      <c r="AS1634" s="16">
        <v>80001030</v>
      </c>
      <c r="AT1634" s="20" t="s">
        <v>201</v>
      </c>
      <c r="AU1634" s="16" t="s">
        <v>353</v>
      </c>
      <c r="AV1634" s="19">
        <v>10000007</v>
      </c>
      <c r="AW1634" s="19">
        <v>70204002</v>
      </c>
      <c r="AX1634" s="17" t="s">
        <v>164</v>
      </c>
      <c r="AY1634" s="16" t="s">
        <v>2214</v>
      </c>
      <c r="AZ1634" s="18">
        <v>0</v>
      </c>
      <c r="BA1634" s="18">
        <v>0</v>
      </c>
      <c r="BB1634" s="39" t="s">
        <v>838</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20.100000000000001" customHeight="1">
      <c r="C1635" s="19">
        <v>70204003</v>
      </c>
      <c r="D1635" s="17" t="s">
        <v>401</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12</v>
      </c>
      <c r="AE1635" s="16">
        <v>1</v>
      </c>
      <c r="AF1635" s="16">
        <v>3</v>
      </c>
      <c r="AG1635" s="11">
        <v>6</v>
      </c>
      <c r="AH1635" s="11">
        <v>1</v>
      </c>
      <c r="AI1635" s="11">
        <v>0</v>
      </c>
      <c r="AJ1635" s="11">
        <v>1.5</v>
      </c>
      <c r="AK1635" s="16">
        <v>0</v>
      </c>
      <c r="AL1635" s="16">
        <v>0</v>
      </c>
      <c r="AM1635" s="16">
        <v>0</v>
      </c>
      <c r="AN1635" s="16">
        <v>3</v>
      </c>
      <c r="AO1635" s="16">
        <v>5000</v>
      </c>
      <c r="AP1635" s="16">
        <v>3</v>
      </c>
      <c r="AQ1635" s="16">
        <v>0</v>
      </c>
      <c r="AR1635" s="11">
        <v>0</v>
      </c>
      <c r="AS1635" s="16">
        <v>80001030</v>
      </c>
      <c r="AT1635" s="20" t="s">
        <v>402</v>
      </c>
      <c r="AU1635" s="16" t="s">
        <v>353</v>
      </c>
      <c r="AV1635" s="19">
        <v>10000007</v>
      </c>
      <c r="AW1635" s="19">
        <v>70204003</v>
      </c>
      <c r="AX1635" s="17" t="s">
        <v>164</v>
      </c>
      <c r="AY1635" s="16" t="s">
        <v>2215</v>
      </c>
      <c r="AZ1635" s="18">
        <v>0</v>
      </c>
      <c r="BA1635" s="18">
        <v>0</v>
      </c>
      <c r="BB1635" s="39" t="s">
        <v>2216</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20.100000000000001" customHeight="1">
      <c r="C1636" s="19">
        <v>70204004</v>
      </c>
      <c r="D1636" s="20" t="s">
        <v>405</v>
      </c>
      <c r="E1636" s="19">
        <v>1</v>
      </c>
      <c r="F1636" s="19">
        <v>60010500</v>
      </c>
      <c r="G1636" s="19">
        <v>0</v>
      </c>
      <c r="H1636" s="18">
        <v>0</v>
      </c>
      <c r="I1636" s="19">
        <v>1</v>
      </c>
      <c r="J1636" s="19">
        <v>0</v>
      </c>
      <c r="K1636" s="19">
        <v>0</v>
      </c>
      <c r="L1636" s="19">
        <v>0</v>
      </c>
      <c r="M1636" s="19">
        <v>0</v>
      </c>
      <c r="N1636" s="16">
        <v>2</v>
      </c>
      <c r="O1636" s="19">
        <v>2</v>
      </c>
      <c r="P1636" s="19">
        <v>0.3</v>
      </c>
      <c r="Q1636" s="19">
        <v>0</v>
      </c>
      <c r="R1636" s="11">
        <v>0</v>
      </c>
      <c r="S1636" s="18">
        <v>0</v>
      </c>
      <c r="T1636" s="16">
        <v>1</v>
      </c>
      <c r="U1636" s="19">
        <v>2</v>
      </c>
      <c r="V1636" s="19">
        <v>0</v>
      </c>
      <c r="W1636" s="19">
        <v>0</v>
      </c>
      <c r="X1636" s="19">
        <v>0</v>
      </c>
      <c r="Y1636" s="19">
        <v>0</v>
      </c>
      <c r="Z1636" s="19">
        <v>0</v>
      </c>
      <c r="AA1636" s="19">
        <v>0</v>
      </c>
      <c r="AB1636" s="16">
        <v>0</v>
      </c>
      <c r="AC1636" s="19">
        <v>0</v>
      </c>
      <c r="AD1636" s="16">
        <v>10</v>
      </c>
      <c r="AE1636" s="19">
        <v>0</v>
      </c>
      <c r="AF1636" s="19">
        <v>0</v>
      </c>
      <c r="AG1636" s="11">
        <v>7</v>
      </c>
      <c r="AH1636" s="11">
        <v>0</v>
      </c>
      <c r="AI1636" s="11">
        <v>0</v>
      </c>
      <c r="AJ1636" s="11">
        <v>0</v>
      </c>
      <c r="AK1636" s="19">
        <v>0</v>
      </c>
      <c r="AL1636" s="19">
        <v>0</v>
      </c>
      <c r="AM1636" s="19">
        <v>0</v>
      </c>
      <c r="AN1636" s="19">
        <v>0</v>
      </c>
      <c r="AO1636" s="19">
        <v>1000</v>
      </c>
      <c r="AP1636" s="19">
        <v>0</v>
      </c>
      <c r="AQ1636" s="19">
        <v>0</v>
      </c>
      <c r="AR1636" s="11">
        <v>0</v>
      </c>
      <c r="AS1636" s="19">
        <v>90204004</v>
      </c>
      <c r="AT1636" s="20" t="s">
        <v>163</v>
      </c>
      <c r="AU1636" s="19" t="s">
        <v>251</v>
      </c>
      <c r="AV1636" s="19">
        <v>0</v>
      </c>
      <c r="AW1636" s="19">
        <v>0</v>
      </c>
      <c r="AX1636" s="20" t="s">
        <v>164</v>
      </c>
      <c r="AY1636" s="20" t="s">
        <v>162</v>
      </c>
      <c r="AZ1636" s="18">
        <v>0</v>
      </c>
      <c r="BA1636" s="18">
        <v>0</v>
      </c>
      <c r="BB1636" s="76" t="s">
        <v>406</v>
      </c>
      <c r="BC1636" s="19">
        <v>0</v>
      </c>
      <c r="BD1636" s="16">
        <v>0</v>
      </c>
      <c r="BE1636" s="19">
        <v>0</v>
      </c>
      <c r="BF1636" s="19">
        <v>0</v>
      </c>
      <c r="BG1636" s="19">
        <v>0</v>
      </c>
      <c r="BH1636" s="19">
        <v>0</v>
      </c>
      <c r="BI1636" s="14">
        <v>0</v>
      </c>
      <c r="BJ1636" s="11">
        <v>0</v>
      </c>
      <c r="BK1636" s="11">
        <v>0</v>
      </c>
      <c r="BL1636" s="11">
        <v>0</v>
      </c>
      <c r="BM1636" s="11">
        <v>0</v>
      </c>
      <c r="BN1636" s="11">
        <v>0</v>
      </c>
      <c r="BO1636" s="11">
        <v>0</v>
      </c>
      <c r="BP1636" s="11">
        <v>0</v>
      </c>
      <c r="BQ1636" s="46">
        <v>0</v>
      </c>
    </row>
    <row r="1637" spans="3:69" ht="19.5" customHeight="1">
      <c r="C1637" s="19">
        <v>70204005</v>
      </c>
      <c r="D1637" s="20" t="s">
        <v>577</v>
      </c>
      <c r="E1637" s="19">
        <v>1</v>
      </c>
      <c r="F1637" s="19">
        <v>60010300</v>
      </c>
      <c r="G1637" s="19">
        <v>0</v>
      </c>
      <c r="H1637" s="18">
        <v>0</v>
      </c>
      <c r="I1637" s="19">
        <v>1</v>
      </c>
      <c r="J1637" s="19">
        <v>0</v>
      </c>
      <c r="K1637" s="19">
        <v>0</v>
      </c>
      <c r="L1637" s="19">
        <v>0</v>
      </c>
      <c r="M1637" s="19">
        <v>0</v>
      </c>
      <c r="N1637" s="16">
        <v>2</v>
      </c>
      <c r="O1637" s="19">
        <v>2</v>
      </c>
      <c r="P1637" s="19">
        <v>0.8</v>
      </c>
      <c r="Q1637" s="19">
        <v>0</v>
      </c>
      <c r="R1637" s="11">
        <v>0</v>
      </c>
      <c r="S1637" s="18">
        <v>0</v>
      </c>
      <c r="T1637" s="16">
        <v>1</v>
      </c>
      <c r="U1637" s="19">
        <v>2</v>
      </c>
      <c r="V1637" s="19">
        <v>0</v>
      </c>
      <c r="W1637" s="19">
        <v>3</v>
      </c>
      <c r="X1637" s="19">
        <v>0</v>
      </c>
      <c r="Y1637" s="19">
        <v>0</v>
      </c>
      <c r="Z1637" s="19">
        <v>0</v>
      </c>
      <c r="AA1637" s="19">
        <v>0</v>
      </c>
      <c r="AB1637" s="16">
        <v>0</v>
      </c>
      <c r="AC1637" s="19">
        <v>0</v>
      </c>
      <c r="AD1637" s="19">
        <v>20</v>
      </c>
      <c r="AE1637" s="19">
        <v>1</v>
      </c>
      <c r="AF1637" s="19">
        <v>1</v>
      </c>
      <c r="AG1637" s="11">
        <v>2</v>
      </c>
      <c r="AH1637" s="11">
        <v>2</v>
      </c>
      <c r="AI1637" s="11">
        <v>0</v>
      </c>
      <c r="AJ1637" s="11">
        <v>1.5</v>
      </c>
      <c r="AK1637" s="19">
        <v>0</v>
      </c>
      <c r="AL1637" s="19">
        <v>0</v>
      </c>
      <c r="AM1637" s="19">
        <v>0</v>
      </c>
      <c r="AN1637" s="19">
        <v>1</v>
      </c>
      <c r="AO1637" s="19">
        <v>30000</v>
      </c>
      <c r="AP1637" s="19">
        <v>0</v>
      </c>
      <c r="AQ1637" s="19">
        <v>4</v>
      </c>
      <c r="AR1637" s="11">
        <v>0</v>
      </c>
      <c r="AS1637" s="16" t="s">
        <v>430</v>
      </c>
      <c r="AT1637" s="20" t="s">
        <v>163</v>
      </c>
      <c r="AU1637" s="19" t="s">
        <v>360</v>
      </c>
      <c r="AV1637" s="19">
        <v>10003002</v>
      </c>
      <c r="AW1637" s="19">
        <v>70106005</v>
      </c>
      <c r="AX1637" s="20" t="s">
        <v>384</v>
      </c>
      <c r="AY1637" s="20">
        <v>0</v>
      </c>
      <c r="AZ1637" s="18">
        <v>0</v>
      </c>
      <c r="BA1637" s="18">
        <v>0</v>
      </c>
      <c r="BB1637" s="76" t="s">
        <v>578</v>
      </c>
      <c r="BC1637" s="19">
        <v>0</v>
      </c>
      <c r="BD1637" s="16">
        <v>0</v>
      </c>
      <c r="BE1637" s="19">
        <v>0</v>
      </c>
      <c r="BF1637" s="19">
        <v>0</v>
      </c>
      <c r="BG1637" s="19">
        <v>0</v>
      </c>
      <c r="BH1637" s="19">
        <v>0</v>
      </c>
      <c r="BI1637" s="14">
        <v>0</v>
      </c>
      <c r="BJ1637" s="11">
        <v>0</v>
      </c>
      <c r="BK1637" s="11">
        <v>0</v>
      </c>
      <c r="BL1637" s="11">
        <v>0</v>
      </c>
      <c r="BM1637" s="11">
        <v>0</v>
      </c>
      <c r="BN1637" s="11">
        <v>0</v>
      </c>
      <c r="BO1637" s="11">
        <v>0</v>
      </c>
      <c r="BP1637" s="11">
        <v>0</v>
      </c>
      <c r="BQ1637" s="46">
        <v>0</v>
      </c>
    </row>
    <row r="1638" spans="3:69" ht="20.100000000000001" customHeight="1">
      <c r="C1638" s="19">
        <v>70205001</v>
      </c>
      <c r="D1638" s="17" t="s">
        <v>635</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v>3</v>
      </c>
      <c r="AG1638" s="11">
        <v>4</v>
      </c>
      <c r="AH1638" s="11">
        <v>1</v>
      </c>
      <c r="AI1638" s="11">
        <v>0</v>
      </c>
      <c r="AJ1638" s="11">
        <v>1.5</v>
      </c>
      <c r="AK1638" s="16">
        <v>0</v>
      </c>
      <c r="AL1638" s="16">
        <v>0</v>
      </c>
      <c r="AM1638" s="16">
        <v>0</v>
      </c>
      <c r="AN1638" s="16">
        <v>3</v>
      </c>
      <c r="AO1638" s="16">
        <v>999999</v>
      </c>
      <c r="AP1638" s="16">
        <v>3</v>
      </c>
      <c r="AQ1638" s="16">
        <v>0</v>
      </c>
      <c r="AR1638" s="11">
        <v>0</v>
      </c>
      <c r="AS1638" s="16" t="s">
        <v>162</v>
      </c>
      <c r="AT1638" s="20" t="s">
        <v>218</v>
      </c>
      <c r="AU1638" s="16" t="s">
        <v>353</v>
      </c>
      <c r="AV1638" s="19">
        <v>10000007</v>
      </c>
      <c r="AW1638" s="19">
        <v>70205001</v>
      </c>
      <c r="AX1638" s="17" t="s">
        <v>164</v>
      </c>
      <c r="AY1638" s="16" t="s">
        <v>2217</v>
      </c>
      <c r="AZ1638" s="18">
        <v>0</v>
      </c>
      <c r="BA1638" s="18">
        <v>0</v>
      </c>
      <c r="BB1638" s="39" t="s">
        <v>637</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70205002</v>
      </c>
      <c r="D1639" s="20" t="s">
        <v>373</v>
      </c>
      <c r="E1639" s="19">
        <v>1</v>
      </c>
      <c r="F1639" s="19">
        <v>60010500</v>
      </c>
      <c r="G1639" s="19">
        <v>0</v>
      </c>
      <c r="H1639" s="18">
        <v>0</v>
      </c>
      <c r="I1639" s="19">
        <v>1</v>
      </c>
      <c r="J1639" s="19">
        <v>0</v>
      </c>
      <c r="K1639" s="19">
        <v>0</v>
      </c>
      <c r="L1639" s="19">
        <v>0</v>
      </c>
      <c r="M1639" s="19">
        <v>0</v>
      </c>
      <c r="N1639" s="16">
        <v>2</v>
      </c>
      <c r="O1639" s="19">
        <v>2</v>
      </c>
      <c r="P1639" s="19">
        <v>0.3</v>
      </c>
      <c r="Q1639" s="19">
        <v>0</v>
      </c>
      <c r="R1639" s="11">
        <v>0</v>
      </c>
      <c r="S1639" s="18">
        <v>0</v>
      </c>
      <c r="T1639" s="16">
        <v>1</v>
      </c>
      <c r="U1639" s="19">
        <v>2</v>
      </c>
      <c r="V1639" s="19">
        <v>0</v>
      </c>
      <c r="W1639" s="19">
        <v>0</v>
      </c>
      <c r="X1639" s="19">
        <v>0</v>
      </c>
      <c r="Y1639" s="19">
        <v>0</v>
      </c>
      <c r="Z1639" s="19">
        <v>0</v>
      </c>
      <c r="AA1639" s="19">
        <v>0</v>
      </c>
      <c r="AB1639" s="16">
        <v>0</v>
      </c>
      <c r="AC1639" s="19">
        <v>0</v>
      </c>
      <c r="AD1639" s="16">
        <v>99999</v>
      </c>
      <c r="AE1639" s="19">
        <v>0</v>
      </c>
      <c r="AF1639" s="19">
        <v>0</v>
      </c>
      <c r="AG1639" s="11">
        <v>8</v>
      </c>
      <c r="AH1639" s="11">
        <v>0</v>
      </c>
      <c r="AI1639" s="11">
        <v>0</v>
      </c>
      <c r="AJ1639" s="11">
        <v>0</v>
      </c>
      <c r="AK1639" s="19">
        <v>0</v>
      </c>
      <c r="AL1639" s="19">
        <v>0</v>
      </c>
      <c r="AM1639" s="19">
        <v>0</v>
      </c>
      <c r="AN1639" s="19">
        <v>0</v>
      </c>
      <c r="AO1639" s="19">
        <v>1000</v>
      </c>
      <c r="AP1639" s="19">
        <v>0</v>
      </c>
      <c r="AQ1639" s="19">
        <v>0</v>
      </c>
      <c r="AR1639" s="11">
        <v>90105002</v>
      </c>
      <c r="AS1639" s="19" t="s">
        <v>162</v>
      </c>
      <c r="AT1639" s="20" t="s">
        <v>163</v>
      </c>
      <c r="AU1639" s="19" t="s">
        <v>251</v>
      </c>
      <c r="AV1639" s="19">
        <v>0</v>
      </c>
      <c r="AW1639" s="19">
        <v>0</v>
      </c>
      <c r="AX1639" s="20" t="s">
        <v>164</v>
      </c>
      <c r="AY1639" s="20" t="s">
        <v>162</v>
      </c>
      <c r="AZ1639" s="18">
        <v>0</v>
      </c>
      <c r="BA1639" s="18">
        <v>0</v>
      </c>
      <c r="BB1639" s="76" t="s">
        <v>549</v>
      </c>
      <c r="BC1639" s="19">
        <v>0</v>
      </c>
      <c r="BD1639" s="16">
        <v>0</v>
      </c>
      <c r="BE1639" s="19">
        <v>0</v>
      </c>
      <c r="BF1639" s="19">
        <v>0</v>
      </c>
      <c r="BG1639" s="19">
        <v>0</v>
      </c>
      <c r="BH1639" s="19">
        <v>0</v>
      </c>
      <c r="BI1639" s="14">
        <v>0</v>
      </c>
      <c r="BJ1639" s="11">
        <v>0</v>
      </c>
      <c r="BK1639" s="11">
        <v>0</v>
      </c>
      <c r="BL1639" s="11">
        <v>0</v>
      </c>
      <c r="BM1639" s="11">
        <v>0</v>
      </c>
      <c r="BN1639" s="11">
        <v>0</v>
      </c>
      <c r="BO1639" s="11">
        <v>0</v>
      </c>
      <c r="BP1639" s="11">
        <v>0</v>
      </c>
      <c r="BQ1639" s="46">
        <v>0</v>
      </c>
    </row>
    <row r="1640" spans="3:69" ht="20.100000000000001" customHeight="1">
      <c r="C1640" s="19">
        <v>70205003</v>
      </c>
      <c r="D1640" s="20" t="s">
        <v>437</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6">
        <v>99999</v>
      </c>
      <c r="AE1640" s="19">
        <v>0</v>
      </c>
      <c r="AF1640" s="19">
        <v>0</v>
      </c>
      <c r="AG1640" s="11">
        <v>8</v>
      </c>
      <c r="AH1640" s="11">
        <v>0</v>
      </c>
      <c r="AI1640" s="11">
        <v>0</v>
      </c>
      <c r="AJ1640" s="11">
        <v>0</v>
      </c>
      <c r="AK1640" s="19">
        <v>0</v>
      </c>
      <c r="AL1640" s="19">
        <v>0</v>
      </c>
      <c r="AM1640" s="19">
        <v>0</v>
      </c>
      <c r="AN1640" s="19">
        <v>0</v>
      </c>
      <c r="AO1640" s="19">
        <v>1000</v>
      </c>
      <c r="AP1640" s="19">
        <v>0</v>
      </c>
      <c r="AQ1640" s="19">
        <v>0</v>
      </c>
      <c r="AR1640" s="11" t="s">
        <v>638</v>
      </c>
      <c r="AS1640" s="19" t="s">
        <v>162</v>
      </c>
      <c r="AT1640" s="20" t="s">
        <v>163</v>
      </c>
      <c r="AU1640" s="19" t="s">
        <v>251</v>
      </c>
      <c r="AV1640" s="19">
        <v>0</v>
      </c>
      <c r="AW1640" s="19">
        <v>0</v>
      </c>
      <c r="AX1640" s="20" t="s">
        <v>164</v>
      </c>
      <c r="AY1640" s="20" t="s">
        <v>162</v>
      </c>
      <c r="AZ1640" s="18">
        <v>0</v>
      </c>
      <c r="BA1640" s="18">
        <v>0</v>
      </c>
      <c r="BB1640" s="76" t="s">
        <v>493</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70205004</v>
      </c>
      <c r="D1641" s="17" t="s">
        <v>392</v>
      </c>
      <c r="E1641" s="16">
        <v>1</v>
      </c>
      <c r="F1641" s="16">
        <v>60010300</v>
      </c>
      <c r="G1641" s="19">
        <v>0</v>
      </c>
      <c r="H1641" s="18">
        <v>0</v>
      </c>
      <c r="I1641" s="19">
        <v>1</v>
      </c>
      <c r="J1641" s="19">
        <v>0</v>
      </c>
      <c r="K1641" s="19">
        <v>0</v>
      </c>
      <c r="L1641" s="16">
        <v>0</v>
      </c>
      <c r="M1641" s="16">
        <v>0</v>
      </c>
      <c r="N1641" s="16">
        <v>2</v>
      </c>
      <c r="O1641" s="16">
        <v>2</v>
      </c>
      <c r="P1641" s="16">
        <v>0.9</v>
      </c>
      <c r="Q1641" s="16">
        <v>0</v>
      </c>
      <c r="R1641" s="11">
        <v>0</v>
      </c>
      <c r="S1641" s="16">
        <v>0</v>
      </c>
      <c r="T1641" s="16">
        <v>1</v>
      </c>
      <c r="U1641" s="16">
        <v>2</v>
      </c>
      <c r="V1641" s="16">
        <v>0</v>
      </c>
      <c r="W1641" s="16">
        <v>0</v>
      </c>
      <c r="X1641" s="16">
        <v>0</v>
      </c>
      <c r="Y1641" s="16">
        <v>0</v>
      </c>
      <c r="Z1641" s="16">
        <v>0</v>
      </c>
      <c r="AA1641" s="16">
        <v>0</v>
      </c>
      <c r="AB1641" s="16">
        <v>0</v>
      </c>
      <c r="AC1641" s="16">
        <v>0</v>
      </c>
      <c r="AD1641" s="16">
        <v>30</v>
      </c>
      <c r="AE1641" s="16">
        <v>0</v>
      </c>
      <c r="AF1641" s="16">
        <v>0</v>
      </c>
      <c r="AG1641" s="11">
        <v>2</v>
      </c>
      <c r="AH1641" s="11">
        <v>2</v>
      </c>
      <c r="AI1641" s="11">
        <v>0</v>
      </c>
      <c r="AJ1641" s="11">
        <v>1.5</v>
      </c>
      <c r="AK1641" s="16">
        <v>0</v>
      </c>
      <c r="AL1641" s="16">
        <v>0</v>
      </c>
      <c r="AM1641" s="16">
        <v>0</v>
      </c>
      <c r="AN1641" s="16">
        <v>1</v>
      </c>
      <c r="AO1641" s="16">
        <v>3000</v>
      </c>
      <c r="AP1641" s="16">
        <v>0.5</v>
      </c>
      <c r="AQ1641" s="16">
        <v>0</v>
      </c>
      <c r="AR1641" s="11">
        <v>0</v>
      </c>
      <c r="AS1641" s="16" t="s">
        <v>162</v>
      </c>
      <c r="AT1641" s="20" t="s">
        <v>218</v>
      </c>
      <c r="AU1641" s="16" t="s">
        <v>360</v>
      </c>
      <c r="AV1641" s="19">
        <v>0</v>
      </c>
      <c r="AW1641" s="19">
        <v>0</v>
      </c>
      <c r="AX1641" s="17" t="s">
        <v>348</v>
      </c>
      <c r="AY1641" s="16" t="s">
        <v>2218</v>
      </c>
      <c r="AZ1641" s="18">
        <v>0</v>
      </c>
      <c r="BA1641" s="18">
        <v>0</v>
      </c>
      <c r="BB1641" s="39" t="s">
        <v>2219</v>
      </c>
      <c r="BC1641" s="16">
        <v>0</v>
      </c>
      <c r="BD1641" s="16">
        <v>0</v>
      </c>
      <c r="BE1641" s="16">
        <v>0</v>
      </c>
      <c r="BF1641" s="16">
        <v>0</v>
      </c>
      <c r="BG1641" s="16">
        <v>0</v>
      </c>
      <c r="BH1641" s="16">
        <v>0</v>
      </c>
      <c r="BI1641" s="14">
        <v>0</v>
      </c>
      <c r="BJ1641" s="11">
        <v>0</v>
      </c>
      <c r="BK1641" s="11">
        <v>0</v>
      </c>
      <c r="BL1641" s="11">
        <v>0</v>
      </c>
      <c r="BM1641" s="11">
        <v>0</v>
      </c>
      <c r="BN1641" s="11">
        <v>0</v>
      </c>
      <c r="BO1641" s="11">
        <v>0</v>
      </c>
      <c r="BP1641" s="11">
        <v>0</v>
      </c>
      <c r="BQ1641" s="46">
        <v>0</v>
      </c>
    </row>
    <row r="1642" spans="3:69" ht="19.5" customHeight="1">
      <c r="C1642" s="19">
        <v>70205005</v>
      </c>
      <c r="D1642" s="17" t="s">
        <v>499</v>
      </c>
      <c r="E1642" s="19">
        <v>1</v>
      </c>
      <c r="F1642" s="16">
        <v>60010100</v>
      </c>
      <c r="G1642" s="19">
        <v>0</v>
      </c>
      <c r="H1642" s="18">
        <v>0</v>
      </c>
      <c r="I1642" s="19">
        <v>1</v>
      </c>
      <c r="J1642" s="19">
        <v>0</v>
      </c>
      <c r="K1642" s="19">
        <v>0</v>
      </c>
      <c r="L1642" s="16">
        <v>0</v>
      </c>
      <c r="M1642" s="16">
        <v>0</v>
      </c>
      <c r="N1642" s="16">
        <v>2</v>
      </c>
      <c r="O1642" s="16">
        <v>1</v>
      </c>
      <c r="P1642" s="16">
        <v>0.3</v>
      </c>
      <c r="Q1642" s="16">
        <v>0</v>
      </c>
      <c r="R1642" s="11">
        <v>0</v>
      </c>
      <c r="S1642" s="16">
        <v>0</v>
      </c>
      <c r="T1642" s="16">
        <v>1</v>
      </c>
      <c r="U1642" s="16">
        <v>2</v>
      </c>
      <c r="V1642" s="16">
        <v>0</v>
      </c>
      <c r="W1642" s="16">
        <v>3</v>
      </c>
      <c r="X1642" s="16">
        <v>0</v>
      </c>
      <c r="Y1642" s="16">
        <v>1</v>
      </c>
      <c r="Z1642" s="16">
        <v>0</v>
      </c>
      <c r="AA1642" s="16">
        <v>0</v>
      </c>
      <c r="AB1642" s="16">
        <v>0</v>
      </c>
      <c r="AC1642" s="16">
        <v>0</v>
      </c>
      <c r="AD1642" s="16">
        <v>15</v>
      </c>
      <c r="AE1642" s="16">
        <v>1</v>
      </c>
      <c r="AF1642" s="16" t="s">
        <v>396</v>
      </c>
      <c r="AG1642" s="11">
        <v>0</v>
      </c>
      <c r="AH1642" s="11">
        <v>1</v>
      </c>
      <c r="AI1642" s="11">
        <v>0</v>
      </c>
      <c r="AJ1642" s="11">
        <v>3</v>
      </c>
      <c r="AK1642" s="16">
        <v>0</v>
      </c>
      <c r="AL1642" s="16">
        <v>0</v>
      </c>
      <c r="AM1642" s="16">
        <v>0</v>
      </c>
      <c r="AN1642" s="16">
        <v>3</v>
      </c>
      <c r="AO1642" s="16">
        <v>5000</v>
      </c>
      <c r="AP1642" s="16">
        <v>2.5</v>
      </c>
      <c r="AQ1642" s="16">
        <v>0</v>
      </c>
      <c r="AR1642" s="11">
        <v>0</v>
      </c>
      <c r="AS1642" s="16" t="s">
        <v>430</v>
      </c>
      <c r="AT1642" s="20" t="s">
        <v>201</v>
      </c>
      <c r="AU1642" s="16" t="s">
        <v>353</v>
      </c>
      <c r="AV1642" s="19">
        <v>10000007</v>
      </c>
      <c r="AW1642" s="19">
        <v>70205002</v>
      </c>
      <c r="AX1642" s="17" t="s">
        <v>164</v>
      </c>
      <c r="AY1642" s="16">
        <v>0</v>
      </c>
      <c r="AZ1642" s="18">
        <v>0</v>
      </c>
      <c r="BA1642" s="18">
        <v>0</v>
      </c>
      <c r="BB1642" s="39" t="s">
        <v>500</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19.5" customHeight="1">
      <c r="C1643" s="19">
        <v>70205006</v>
      </c>
      <c r="D1643" s="17" t="s">
        <v>639</v>
      </c>
      <c r="E1643" s="19">
        <v>1</v>
      </c>
      <c r="F1643" s="16">
        <v>60010100</v>
      </c>
      <c r="G1643" s="19">
        <v>0</v>
      </c>
      <c r="H1643" s="18">
        <v>0</v>
      </c>
      <c r="I1643" s="19">
        <v>1</v>
      </c>
      <c r="J1643" s="19">
        <v>0</v>
      </c>
      <c r="K1643" s="19">
        <v>0</v>
      </c>
      <c r="L1643" s="16">
        <v>0</v>
      </c>
      <c r="M1643" s="16">
        <v>0</v>
      </c>
      <c r="N1643" s="16">
        <v>2</v>
      </c>
      <c r="O1643" s="16">
        <v>1</v>
      </c>
      <c r="P1643" s="16">
        <v>0.3</v>
      </c>
      <c r="Q1643" s="16">
        <v>0</v>
      </c>
      <c r="R1643" s="11">
        <v>0</v>
      </c>
      <c r="S1643" s="16">
        <v>0</v>
      </c>
      <c r="T1643" s="16">
        <v>1</v>
      </c>
      <c r="U1643" s="16">
        <v>2</v>
      </c>
      <c r="V1643" s="16">
        <v>0</v>
      </c>
      <c r="W1643" s="16">
        <v>1</v>
      </c>
      <c r="X1643" s="16">
        <v>0</v>
      </c>
      <c r="Y1643" s="16">
        <v>1</v>
      </c>
      <c r="Z1643" s="16">
        <v>0</v>
      </c>
      <c r="AA1643" s="16">
        <v>0</v>
      </c>
      <c r="AB1643" s="16">
        <v>0</v>
      </c>
      <c r="AC1643" s="16">
        <v>0</v>
      </c>
      <c r="AD1643" s="16">
        <v>15</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11">
        <v>90105006</v>
      </c>
      <c r="AT1643" s="20" t="s">
        <v>402</v>
      </c>
      <c r="AU1643" s="16" t="s">
        <v>353</v>
      </c>
      <c r="AV1643" s="19">
        <v>10000007</v>
      </c>
      <c r="AW1643" s="19">
        <v>70205003</v>
      </c>
      <c r="AX1643" s="20" t="s">
        <v>234</v>
      </c>
      <c r="AY1643" s="20" t="s">
        <v>264</v>
      </c>
      <c r="AZ1643" s="18">
        <v>0</v>
      </c>
      <c r="BA1643" s="18">
        <v>0</v>
      </c>
      <c r="BB1643" s="39" t="s">
        <v>640</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19.5" customHeight="1">
      <c r="C1644" s="19">
        <v>70205007</v>
      </c>
      <c r="D1644" s="17" t="s">
        <v>2220</v>
      </c>
      <c r="E1644" s="19">
        <v>1</v>
      </c>
      <c r="F1644" s="16">
        <v>60010100</v>
      </c>
      <c r="G1644" s="19">
        <v>0</v>
      </c>
      <c r="H1644" s="18">
        <v>0</v>
      </c>
      <c r="I1644" s="19">
        <v>1</v>
      </c>
      <c r="J1644" s="19">
        <v>0</v>
      </c>
      <c r="K1644" s="19">
        <v>0</v>
      </c>
      <c r="L1644" s="16">
        <v>0</v>
      </c>
      <c r="M1644" s="16">
        <v>0</v>
      </c>
      <c r="N1644" s="16">
        <v>2</v>
      </c>
      <c r="O1644" s="16">
        <v>1</v>
      </c>
      <c r="P1644" s="16">
        <v>0.3</v>
      </c>
      <c r="Q1644" s="16">
        <v>0</v>
      </c>
      <c r="R1644" s="11">
        <v>0</v>
      </c>
      <c r="S1644" s="16">
        <v>0</v>
      </c>
      <c r="T1644" s="16">
        <v>1</v>
      </c>
      <c r="U1644" s="16">
        <v>2</v>
      </c>
      <c r="V1644" s="16">
        <v>0</v>
      </c>
      <c r="W1644" s="16">
        <v>2</v>
      </c>
      <c r="X1644" s="16">
        <v>0</v>
      </c>
      <c r="Y1644" s="16">
        <v>1</v>
      </c>
      <c r="Z1644" s="16">
        <v>0</v>
      </c>
      <c r="AA1644" s="16">
        <v>0</v>
      </c>
      <c r="AB1644" s="16">
        <v>0</v>
      </c>
      <c r="AC1644" s="16">
        <v>0</v>
      </c>
      <c r="AD1644" s="16">
        <v>15</v>
      </c>
      <c r="AE1644" s="16">
        <v>1</v>
      </c>
      <c r="AF1644" s="16" t="s">
        <v>556</v>
      </c>
      <c r="AG1644" s="11">
        <v>0</v>
      </c>
      <c r="AH1644" s="11">
        <v>0</v>
      </c>
      <c r="AI1644" s="11">
        <v>0</v>
      </c>
      <c r="AJ1644" s="11">
        <v>0</v>
      </c>
      <c r="AK1644" s="16">
        <v>0</v>
      </c>
      <c r="AL1644" s="16">
        <v>0</v>
      </c>
      <c r="AM1644" s="16">
        <v>0</v>
      </c>
      <c r="AN1644" s="16">
        <v>0.5</v>
      </c>
      <c r="AO1644" s="16">
        <v>999999</v>
      </c>
      <c r="AP1644" s="16">
        <v>0.5</v>
      </c>
      <c r="AQ1644" s="16">
        <v>0</v>
      </c>
      <c r="AR1644" s="11">
        <v>0</v>
      </c>
      <c r="AS1644" s="11">
        <v>90205007</v>
      </c>
      <c r="AT1644" s="20" t="s">
        <v>402</v>
      </c>
      <c r="AU1644" s="16" t="s">
        <v>353</v>
      </c>
      <c r="AV1644" s="19">
        <v>10000007</v>
      </c>
      <c r="AW1644" s="19">
        <v>70205001</v>
      </c>
      <c r="AX1644" s="20" t="s">
        <v>234</v>
      </c>
      <c r="AY1644" s="20" t="s">
        <v>264</v>
      </c>
      <c r="AZ1644" s="18">
        <v>0</v>
      </c>
      <c r="BA1644" s="18">
        <v>0</v>
      </c>
      <c r="BB1644" s="39"/>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19.5" customHeight="1">
      <c r="C1645" s="19">
        <v>70301001</v>
      </c>
      <c r="D1645" s="17" t="s">
        <v>2221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15</v>
      </c>
      <c r="AE1645" s="16">
        <v>1</v>
      </c>
      <c r="AF1645" s="16" t="s">
        <v>396</v>
      </c>
      <c r="AG1645" s="11">
        <v>0</v>
      </c>
      <c r="AH1645" s="11">
        <v>1</v>
      </c>
      <c r="AI1645" s="11">
        <v>0</v>
      </c>
      <c r="AJ1645" s="11">
        <v>3</v>
      </c>
      <c r="AK1645" s="16">
        <v>0</v>
      </c>
      <c r="AL1645" s="16">
        <v>0</v>
      </c>
      <c r="AM1645" s="16">
        <v>0</v>
      </c>
      <c r="AN1645" s="16">
        <v>3</v>
      </c>
      <c r="AO1645" s="16">
        <v>5000</v>
      </c>
      <c r="AP1645" s="16">
        <v>2.5</v>
      </c>
      <c r="AQ1645" s="16">
        <v>0</v>
      </c>
      <c r="AR1645" s="11">
        <v>0</v>
      </c>
      <c r="AS1645" s="16" t="s">
        <v>430</v>
      </c>
      <c r="AT1645" s="20" t="s">
        <v>402</v>
      </c>
      <c r="AU1645" s="16" t="s">
        <v>353</v>
      </c>
      <c r="AV1645" s="19">
        <v>10000007</v>
      </c>
      <c r="AW1645" s="19">
        <v>70301001</v>
      </c>
      <c r="AX1645" s="17" t="s">
        <v>164</v>
      </c>
      <c r="AY1645" s="16">
        <v>0</v>
      </c>
      <c r="AZ1645" s="18">
        <v>0</v>
      </c>
      <c r="BA1645" s="18">
        <v>0</v>
      </c>
      <c r="BB1645" s="39" t="s">
        <v>2222</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70301002</v>
      </c>
      <c r="D1646" s="17" t="s">
        <v>2223</v>
      </c>
      <c r="E1646" s="16">
        <v>1</v>
      </c>
      <c r="F1646" s="16">
        <v>60010300</v>
      </c>
      <c r="G1646" s="19">
        <v>0</v>
      </c>
      <c r="H1646" s="18">
        <v>0</v>
      </c>
      <c r="I1646" s="19">
        <v>1</v>
      </c>
      <c r="J1646" s="19">
        <v>0</v>
      </c>
      <c r="K1646" s="19">
        <v>0</v>
      </c>
      <c r="L1646" s="16">
        <v>0</v>
      </c>
      <c r="M1646" s="16">
        <v>0</v>
      </c>
      <c r="N1646" s="16">
        <v>2</v>
      </c>
      <c r="O1646" s="16">
        <v>2</v>
      </c>
      <c r="P1646" s="16">
        <v>0.8</v>
      </c>
      <c r="Q1646" s="16">
        <v>0</v>
      </c>
      <c r="R1646" s="11">
        <v>0</v>
      </c>
      <c r="S1646" s="16">
        <v>0</v>
      </c>
      <c r="T1646" s="16">
        <v>1</v>
      </c>
      <c r="U1646" s="16">
        <v>2</v>
      </c>
      <c r="V1646" s="16">
        <v>0</v>
      </c>
      <c r="W1646" s="16">
        <v>0</v>
      </c>
      <c r="X1646" s="16">
        <v>0</v>
      </c>
      <c r="Y1646" s="16">
        <v>0</v>
      </c>
      <c r="Z1646" s="16">
        <v>0</v>
      </c>
      <c r="AA1646" s="16">
        <v>0</v>
      </c>
      <c r="AB1646" s="16">
        <v>0</v>
      </c>
      <c r="AC1646" s="16">
        <v>0</v>
      </c>
      <c r="AD1646" s="16">
        <v>20</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2224</v>
      </c>
      <c r="AZ1646" s="18">
        <v>0</v>
      </c>
      <c r="BA1646" s="18">
        <v>0</v>
      </c>
      <c r="BB1646" s="39" t="s">
        <v>2225</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70301003</v>
      </c>
      <c r="D1647" s="17" t="s">
        <v>680</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v>3</v>
      </c>
      <c r="AG1647" s="11">
        <v>6</v>
      </c>
      <c r="AH1647" s="11">
        <v>1</v>
      </c>
      <c r="AI1647" s="11">
        <v>0</v>
      </c>
      <c r="AJ1647" s="11">
        <v>1.5</v>
      </c>
      <c r="AK1647" s="16">
        <v>0</v>
      </c>
      <c r="AL1647" s="16">
        <v>0</v>
      </c>
      <c r="AM1647" s="16">
        <v>0</v>
      </c>
      <c r="AN1647" s="16">
        <v>3</v>
      </c>
      <c r="AO1647" s="16">
        <v>5000</v>
      </c>
      <c r="AP1647" s="16">
        <v>3</v>
      </c>
      <c r="AQ1647" s="16">
        <v>0</v>
      </c>
      <c r="AR1647" s="11">
        <v>0</v>
      </c>
      <c r="AS1647" s="16">
        <v>80001030</v>
      </c>
      <c r="AT1647" s="20" t="s">
        <v>201</v>
      </c>
      <c r="AU1647" s="16" t="s">
        <v>353</v>
      </c>
      <c r="AV1647" s="19">
        <v>10000007</v>
      </c>
      <c r="AW1647" s="19">
        <v>70301003</v>
      </c>
      <c r="AX1647" s="17" t="s">
        <v>164</v>
      </c>
      <c r="AY1647" s="16" t="s">
        <v>2226</v>
      </c>
      <c r="AZ1647" s="18">
        <v>0</v>
      </c>
      <c r="BA1647" s="18">
        <v>0</v>
      </c>
      <c r="BB1647" s="39" t="s">
        <v>2227</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70301004</v>
      </c>
      <c r="D1648" s="20" t="s">
        <v>2228</v>
      </c>
      <c r="E1648" s="19">
        <v>1</v>
      </c>
      <c r="F1648" s="19">
        <v>60010500</v>
      </c>
      <c r="G1648" s="19">
        <v>0</v>
      </c>
      <c r="H1648" s="18">
        <v>0</v>
      </c>
      <c r="I1648" s="19">
        <v>1</v>
      </c>
      <c r="J1648" s="19">
        <v>0</v>
      </c>
      <c r="K1648" s="19">
        <v>0</v>
      </c>
      <c r="L1648" s="19">
        <v>0</v>
      </c>
      <c r="M1648" s="19">
        <v>0</v>
      </c>
      <c r="N1648" s="16">
        <v>2</v>
      </c>
      <c r="O1648" s="19">
        <v>2</v>
      </c>
      <c r="P1648" s="19">
        <v>0.3</v>
      </c>
      <c r="Q1648" s="19">
        <v>0</v>
      </c>
      <c r="R1648" s="11">
        <v>0</v>
      </c>
      <c r="S1648" s="18">
        <v>0</v>
      </c>
      <c r="T1648" s="16">
        <v>1</v>
      </c>
      <c r="U1648" s="19">
        <v>2</v>
      </c>
      <c r="V1648" s="19">
        <v>0</v>
      </c>
      <c r="W1648" s="19">
        <v>0</v>
      </c>
      <c r="X1648" s="19">
        <v>0</v>
      </c>
      <c r="Y1648" s="19">
        <v>0</v>
      </c>
      <c r="Z1648" s="19">
        <v>0</v>
      </c>
      <c r="AA1648" s="19">
        <v>0</v>
      </c>
      <c r="AB1648" s="16">
        <v>0</v>
      </c>
      <c r="AC1648" s="19">
        <v>0</v>
      </c>
      <c r="AD1648" s="19">
        <v>20</v>
      </c>
      <c r="AE1648" s="19">
        <v>0</v>
      </c>
      <c r="AF1648" s="19">
        <v>0</v>
      </c>
      <c r="AG1648" s="11">
        <v>7</v>
      </c>
      <c r="AH1648" s="11">
        <v>0</v>
      </c>
      <c r="AI1648" s="11">
        <v>0</v>
      </c>
      <c r="AJ1648" s="11">
        <v>0</v>
      </c>
      <c r="AK1648" s="19">
        <v>0</v>
      </c>
      <c r="AL1648" s="19">
        <v>0</v>
      </c>
      <c r="AM1648" s="19">
        <v>0</v>
      </c>
      <c r="AN1648" s="19">
        <v>0</v>
      </c>
      <c r="AO1648" s="19">
        <v>1000</v>
      </c>
      <c r="AP1648" s="19">
        <v>0</v>
      </c>
      <c r="AQ1648" s="19">
        <v>0</v>
      </c>
      <c r="AR1648" s="11">
        <v>0</v>
      </c>
      <c r="AS1648" s="19" t="s">
        <v>2229</v>
      </c>
      <c r="AT1648" s="20" t="s">
        <v>163</v>
      </c>
      <c r="AU1648" s="19" t="s">
        <v>251</v>
      </c>
      <c r="AV1648" s="19">
        <v>0</v>
      </c>
      <c r="AW1648" s="19">
        <v>0</v>
      </c>
      <c r="AX1648" s="20" t="s">
        <v>164</v>
      </c>
      <c r="AY1648" s="20" t="s">
        <v>162</v>
      </c>
      <c r="AZ1648" s="18">
        <v>0</v>
      </c>
      <c r="BA1648" s="18">
        <v>0</v>
      </c>
      <c r="BB1648" s="76" t="s">
        <v>2230</v>
      </c>
      <c r="BC1648" s="19">
        <v>0</v>
      </c>
      <c r="BD1648" s="16">
        <v>0</v>
      </c>
      <c r="BE1648" s="19">
        <v>0</v>
      </c>
      <c r="BF1648" s="19">
        <v>0</v>
      </c>
      <c r="BG1648" s="19">
        <v>0</v>
      </c>
      <c r="BH1648" s="19">
        <v>0</v>
      </c>
      <c r="BI1648" s="14">
        <v>0</v>
      </c>
      <c r="BJ1648" s="11">
        <v>0</v>
      </c>
      <c r="BK1648" s="11">
        <v>0</v>
      </c>
      <c r="BL1648" s="11">
        <v>0</v>
      </c>
      <c r="BM1648" s="11">
        <v>0</v>
      </c>
      <c r="BN1648" s="11">
        <v>0</v>
      </c>
      <c r="BO1648" s="11">
        <v>0</v>
      </c>
      <c r="BP1648" s="11">
        <v>0</v>
      </c>
      <c r="BQ1648" s="46">
        <v>0</v>
      </c>
    </row>
    <row r="1649" spans="3:69" ht="20.100000000000001" customHeight="1">
      <c r="C1649" s="19">
        <v>70301005</v>
      </c>
      <c r="D1649" s="20" t="s">
        <v>2231</v>
      </c>
      <c r="E1649" s="19">
        <v>1</v>
      </c>
      <c r="F1649" s="19">
        <v>60010500</v>
      </c>
      <c r="G1649" s="19">
        <v>0</v>
      </c>
      <c r="H1649" s="18">
        <v>0</v>
      </c>
      <c r="I1649" s="19">
        <v>1</v>
      </c>
      <c r="J1649" s="19">
        <v>0</v>
      </c>
      <c r="K1649" s="19">
        <v>0</v>
      </c>
      <c r="L1649" s="19">
        <v>0</v>
      </c>
      <c r="M1649" s="19">
        <v>0</v>
      </c>
      <c r="N1649" s="16">
        <v>2</v>
      </c>
      <c r="O1649" s="19">
        <v>0</v>
      </c>
      <c r="P1649" s="19">
        <v>0</v>
      </c>
      <c r="Q1649" s="19">
        <v>0</v>
      </c>
      <c r="R1649" s="11">
        <v>0</v>
      </c>
      <c r="S1649" s="18">
        <v>0</v>
      </c>
      <c r="T1649" s="16">
        <v>1</v>
      </c>
      <c r="U1649" s="19">
        <v>1</v>
      </c>
      <c r="V1649" s="19">
        <v>0</v>
      </c>
      <c r="W1649" s="19">
        <v>1</v>
      </c>
      <c r="X1649" s="19">
        <v>0</v>
      </c>
      <c r="Y1649" s="19">
        <v>0</v>
      </c>
      <c r="Z1649" s="19">
        <v>0</v>
      </c>
      <c r="AA1649" s="19">
        <v>0</v>
      </c>
      <c r="AB1649" s="16">
        <v>0</v>
      </c>
      <c r="AC1649" s="19">
        <v>0</v>
      </c>
      <c r="AD1649" s="19">
        <v>1</v>
      </c>
      <c r="AE1649" s="19">
        <v>0</v>
      </c>
      <c r="AF1649" s="19">
        <v>0</v>
      </c>
      <c r="AG1649" s="11">
        <v>7</v>
      </c>
      <c r="AH1649" s="11">
        <v>0</v>
      </c>
      <c r="AI1649" s="11">
        <v>0</v>
      </c>
      <c r="AJ1649" s="11">
        <v>0</v>
      </c>
      <c r="AK1649" s="19">
        <v>0</v>
      </c>
      <c r="AL1649" s="19">
        <v>0</v>
      </c>
      <c r="AM1649" s="19">
        <v>0</v>
      </c>
      <c r="AN1649" s="19">
        <v>0</v>
      </c>
      <c r="AO1649" s="19">
        <v>1000</v>
      </c>
      <c r="AP1649" s="19">
        <v>0.5</v>
      </c>
      <c r="AQ1649" s="19">
        <v>10</v>
      </c>
      <c r="AR1649" s="11">
        <v>0</v>
      </c>
      <c r="AS1649" s="19" t="s">
        <v>2232</v>
      </c>
      <c r="AT1649" s="20" t="s">
        <v>485</v>
      </c>
      <c r="AU1649" s="19">
        <v>0</v>
      </c>
      <c r="AV1649" s="19">
        <v>10000011</v>
      </c>
      <c r="AW1649" s="19">
        <v>50000001</v>
      </c>
      <c r="AX1649" s="20" t="s">
        <v>197</v>
      </c>
      <c r="AY1649" s="20" t="s">
        <v>162</v>
      </c>
      <c r="AZ1649" s="18">
        <v>0</v>
      </c>
      <c r="BA1649" s="18">
        <v>0</v>
      </c>
      <c r="BB1649" s="76" t="s">
        <v>2233</v>
      </c>
      <c r="BC1649" s="19">
        <v>0</v>
      </c>
      <c r="BD1649" s="16">
        <v>0</v>
      </c>
      <c r="BE1649" s="19">
        <v>0</v>
      </c>
      <c r="BF1649" s="19">
        <v>0</v>
      </c>
      <c r="BG1649" s="19">
        <v>0</v>
      </c>
      <c r="BH1649" s="19">
        <v>0</v>
      </c>
      <c r="BI1649" s="14">
        <v>0</v>
      </c>
      <c r="BJ1649" s="11">
        <v>0</v>
      </c>
      <c r="BK1649" s="11">
        <v>0</v>
      </c>
      <c r="BL1649" s="11">
        <v>0</v>
      </c>
      <c r="BM1649" s="11">
        <v>0</v>
      </c>
      <c r="BN1649" s="11">
        <v>0</v>
      </c>
      <c r="BO1649" s="11">
        <v>0</v>
      </c>
      <c r="BP1649" s="11">
        <v>0</v>
      </c>
      <c r="BQ1649" s="46">
        <v>0</v>
      </c>
    </row>
    <row r="1650" spans="3:69" ht="19.5" customHeight="1">
      <c r="C1650" s="19">
        <v>70302001</v>
      </c>
      <c r="D1650" s="17" t="s">
        <v>650</v>
      </c>
      <c r="E1650" s="19">
        <v>1</v>
      </c>
      <c r="F1650" s="16">
        <v>60010100</v>
      </c>
      <c r="G1650" s="19">
        <v>0</v>
      </c>
      <c r="H1650" s="18">
        <v>0</v>
      </c>
      <c r="I1650" s="19">
        <v>1</v>
      </c>
      <c r="J1650" s="19">
        <v>0</v>
      </c>
      <c r="K1650" s="19">
        <v>0</v>
      </c>
      <c r="L1650" s="16">
        <v>0</v>
      </c>
      <c r="M1650" s="16">
        <v>0</v>
      </c>
      <c r="N1650" s="16">
        <v>2</v>
      </c>
      <c r="O1650" s="16">
        <v>1</v>
      </c>
      <c r="P1650" s="16">
        <v>0.5</v>
      </c>
      <c r="Q1650" s="16">
        <v>0</v>
      </c>
      <c r="R1650" s="11">
        <v>0</v>
      </c>
      <c r="S1650" s="16">
        <v>0</v>
      </c>
      <c r="T1650" s="16">
        <v>1</v>
      </c>
      <c r="U1650" s="16">
        <v>2</v>
      </c>
      <c r="V1650" s="16">
        <v>0</v>
      </c>
      <c r="W1650" s="16">
        <v>1</v>
      </c>
      <c r="X1650" s="16">
        <v>0</v>
      </c>
      <c r="Y1650" s="16">
        <v>1</v>
      </c>
      <c r="Z1650" s="16">
        <v>0</v>
      </c>
      <c r="AA1650" s="16">
        <v>0</v>
      </c>
      <c r="AB1650" s="16">
        <v>0</v>
      </c>
      <c r="AC1650" s="16">
        <v>0</v>
      </c>
      <c r="AD1650" s="16">
        <v>10</v>
      </c>
      <c r="AE1650" s="16">
        <v>1</v>
      </c>
      <c r="AF1650" s="16" t="s">
        <v>556</v>
      </c>
      <c r="AG1650" s="11">
        <v>0</v>
      </c>
      <c r="AH1650" s="11">
        <v>0</v>
      </c>
      <c r="AI1650" s="11">
        <v>0</v>
      </c>
      <c r="AJ1650" s="11">
        <v>0</v>
      </c>
      <c r="AK1650" s="16">
        <v>0</v>
      </c>
      <c r="AL1650" s="16">
        <v>0</v>
      </c>
      <c r="AM1650" s="16">
        <v>0</v>
      </c>
      <c r="AN1650" s="16">
        <v>0.5</v>
      </c>
      <c r="AO1650" s="16">
        <v>999999</v>
      </c>
      <c r="AP1650" s="16">
        <v>0.5</v>
      </c>
      <c r="AQ1650" s="16">
        <v>0</v>
      </c>
      <c r="AR1650" s="11">
        <v>0</v>
      </c>
      <c r="AS1650" s="321" t="s">
        <v>651</v>
      </c>
      <c r="AT1650" s="20" t="s">
        <v>201</v>
      </c>
      <c r="AU1650" s="16" t="s">
        <v>353</v>
      </c>
      <c r="AV1650" s="19">
        <v>10000007</v>
      </c>
      <c r="AW1650" s="19">
        <v>70302001</v>
      </c>
      <c r="AX1650" s="20" t="s">
        <v>234</v>
      </c>
      <c r="AY1650" s="20" t="s">
        <v>264</v>
      </c>
      <c r="AZ1650" s="18">
        <v>0</v>
      </c>
      <c r="BA1650" s="18">
        <v>0</v>
      </c>
      <c r="BB1650" s="39" t="s">
        <v>652</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70302002</v>
      </c>
      <c r="D1651" s="20" t="s">
        <v>653</v>
      </c>
      <c r="E1651" s="19">
        <v>1</v>
      </c>
      <c r="F1651" s="19">
        <v>60010500</v>
      </c>
      <c r="G1651" s="19">
        <v>0</v>
      </c>
      <c r="H1651" s="18">
        <v>0</v>
      </c>
      <c r="I1651" s="19">
        <v>1</v>
      </c>
      <c r="J1651" s="19">
        <v>0</v>
      </c>
      <c r="K1651" s="19">
        <v>0</v>
      </c>
      <c r="L1651" s="19">
        <v>0</v>
      </c>
      <c r="M1651" s="19">
        <v>0</v>
      </c>
      <c r="N1651" s="16">
        <v>2</v>
      </c>
      <c r="O1651" s="19">
        <v>2</v>
      </c>
      <c r="P1651" s="19">
        <v>0.3</v>
      </c>
      <c r="Q1651" s="19">
        <v>0</v>
      </c>
      <c r="R1651" s="11">
        <v>0</v>
      </c>
      <c r="S1651" s="18">
        <v>0</v>
      </c>
      <c r="T1651" s="16">
        <v>1</v>
      </c>
      <c r="U1651" s="19">
        <v>2</v>
      </c>
      <c r="V1651" s="19">
        <v>0</v>
      </c>
      <c r="W1651" s="19">
        <v>0</v>
      </c>
      <c r="X1651" s="19">
        <v>0</v>
      </c>
      <c r="Y1651" s="19">
        <v>0</v>
      </c>
      <c r="Z1651" s="19">
        <v>0</v>
      </c>
      <c r="AA1651" s="19">
        <v>0</v>
      </c>
      <c r="AB1651" s="16">
        <v>0</v>
      </c>
      <c r="AC1651" s="19">
        <v>0</v>
      </c>
      <c r="AD1651" s="16">
        <v>30</v>
      </c>
      <c r="AE1651" s="19">
        <v>0</v>
      </c>
      <c r="AF1651" s="19">
        <v>0</v>
      </c>
      <c r="AG1651" s="11">
        <v>8</v>
      </c>
      <c r="AH1651" s="11">
        <v>0</v>
      </c>
      <c r="AI1651" s="11">
        <v>0</v>
      </c>
      <c r="AJ1651" s="11">
        <v>0</v>
      </c>
      <c r="AK1651" s="19">
        <v>0</v>
      </c>
      <c r="AL1651" s="19">
        <v>0</v>
      </c>
      <c r="AM1651" s="19">
        <v>0</v>
      </c>
      <c r="AN1651" s="19">
        <v>0</v>
      </c>
      <c r="AO1651" s="19">
        <v>1000</v>
      </c>
      <c r="AP1651" s="19">
        <v>0</v>
      </c>
      <c r="AQ1651" s="19">
        <v>0</v>
      </c>
      <c r="AR1651" s="11">
        <v>90301006</v>
      </c>
      <c r="AS1651" s="19" t="s">
        <v>162</v>
      </c>
      <c r="AT1651" s="20" t="s">
        <v>163</v>
      </c>
      <c r="AU1651" s="19" t="s">
        <v>251</v>
      </c>
      <c r="AV1651" s="19">
        <v>0</v>
      </c>
      <c r="AW1651" s="19">
        <v>0</v>
      </c>
      <c r="AX1651" s="20" t="s">
        <v>164</v>
      </c>
      <c r="AY1651" s="20" t="s">
        <v>162</v>
      </c>
      <c r="AZ1651" s="18">
        <v>0</v>
      </c>
      <c r="BA1651" s="18">
        <v>0</v>
      </c>
      <c r="BB1651" s="76" t="s">
        <v>2204</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19.5" customHeight="1">
      <c r="C1652" s="19">
        <v>70302003</v>
      </c>
      <c r="D1652" s="17" t="s">
        <v>839</v>
      </c>
      <c r="E1652" s="19">
        <v>1</v>
      </c>
      <c r="F1652" s="16">
        <v>60010100</v>
      </c>
      <c r="G1652" s="19">
        <v>0</v>
      </c>
      <c r="H1652" s="18">
        <v>0</v>
      </c>
      <c r="I1652" s="19">
        <v>1</v>
      </c>
      <c r="J1652" s="19">
        <v>0</v>
      </c>
      <c r="K1652" s="19">
        <v>0</v>
      </c>
      <c r="L1652" s="16">
        <v>0</v>
      </c>
      <c r="M1652" s="16">
        <v>0</v>
      </c>
      <c r="N1652" s="16">
        <v>2</v>
      </c>
      <c r="O1652" s="16">
        <v>1</v>
      </c>
      <c r="P1652" s="16">
        <v>0.5</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2</v>
      </c>
      <c r="AI1652" s="11">
        <v>0</v>
      </c>
      <c r="AJ1652" s="11">
        <v>1.5</v>
      </c>
      <c r="AK1652" s="16">
        <v>0</v>
      </c>
      <c r="AL1652" s="16">
        <v>0</v>
      </c>
      <c r="AM1652" s="16">
        <v>0</v>
      </c>
      <c r="AN1652" s="16">
        <v>1.5</v>
      </c>
      <c r="AO1652" s="16">
        <v>10000</v>
      </c>
      <c r="AP1652" s="16">
        <v>1</v>
      </c>
      <c r="AQ1652" s="16">
        <v>5</v>
      </c>
      <c r="AR1652" s="11">
        <v>0</v>
      </c>
      <c r="AS1652" s="16" t="s">
        <v>162</v>
      </c>
      <c r="AT1652" s="20" t="s">
        <v>402</v>
      </c>
      <c r="AU1652" s="16" t="s">
        <v>353</v>
      </c>
      <c r="AV1652" s="19">
        <v>10000007</v>
      </c>
      <c r="AW1652" s="19">
        <v>70302003</v>
      </c>
      <c r="AX1652" s="20" t="s">
        <v>384</v>
      </c>
      <c r="AY1652" s="16">
        <v>0</v>
      </c>
      <c r="AZ1652" s="18">
        <v>0</v>
      </c>
      <c r="BA1652" s="18">
        <v>0</v>
      </c>
      <c r="BB1652" s="39" t="s">
        <v>1510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70302004</v>
      </c>
      <c r="D1653" s="17" t="s">
        <v>657</v>
      </c>
      <c r="E1653" s="19">
        <v>1</v>
      </c>
      <c r="F1653" s="16">
        <v>60010100</v>
      </c>
      <c r="G1653" s="19">
        <v>0</v>
      </c>
      <c r="H1653" s="18">
        <v>0</v>
      </c>
      <c r="I1653" s="19">
        <v>1</v>
      </c>
      <c r="J1653" s="19">
        <v>0</v>
      </c>
      <c r="K1653" s="19">
        <v>0</v>
      </c>
      <c r="L1653" s="16">
        <v>0</v>
      </c>
      <c r="M1653" s="16">
        <v>0</v>
      </c>
      <c r="N1653" s="16">
        <v>2</v>
      </c>
      <c r="O1653" s="16">
        <v>1</v>
      </c>
      <c r="P1653" s="16">
        <v>0.5</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1</v>
      </c>
      <c r="AF1653" s="16">
        <v>3</v>
      </c>
      <c r="AG1653" s="11">
        <v>4</v>
      </c>
      <c r="AH1653" s="11">
        <v>1</v>
      </c>
      <c r="AI1653" s="11">
        <v>0</v>
      </c>
      <c r="AJ1653" s="11">
        <v>1.5</v>
      </c>
      <c r="AK1653" s="16">
        <v>0</v>
      </c>
      <c r="AL1653" s="16">
        <v>0</v>
      </c>
      <c r="AM1653" s="16">
        <v>0</v>
      </c>
      <c r="AN1653" s="16">
        <v>3</v>
      </c>
      <c r="AO1653" s="16">
        <v>999999</v>
      </c>
      <c r="AP1653" s="16">
        <v>3</v>
      </c>
      <c r="AQ1653" s="16">
        <v>0</v>
      </c>
      <c r="AR1653" s="11">
        <v>0</v>
      </c>
      <c r="AS1653" s="16" t="s">
        <v>162</v>
      </c>
      <c r="AT1653" s="20" t="s">
        <v>218</v>
      </c>
      <c r="AU1653" s="16" t="s">
        <v>353</v>
      </c>
      <c r="AV1653" s="19">
        <v>10000007</v>
      </c>
      <c r="AW1653" s="19">
        <v>70302004</v>
      </c>
      <c r="AX1653" s="17" t="s">
        <v>164</v>
      </c>
      <c r="AY1653" s="16" t="s">
        <v>2234</v>
      </c>
      <c r="AZ1653" s="18">
        <v>0</v>
      </c>
      <c r="BA1653" s="18">
        <v>0</v>
      </c>
      <c r="BB1653" s="39" t="s">
        <v>2205</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70303001</v>
      </c>
      <c r="D1654" s="17" t="s">
        <v>692</v>
      </c>
      <c r="E1654" s="16">
        <v>1</v>
      </c>
      <c r="F1654" s="16">
        <v>60010300</v>
      </c>
      <c r="G1654" s="19">
        <v>0</v>
      </c>
      <c r="H1654" s="18">
        <v>0</v>
      </c>
      <c r="I1654" s="19">
        <v>1</v>
      </c>
      <c r="J1654" s="19">
        <v>0</v>
      </c>
      <c r="K1654" s="19">
        <v>0</v>
      </c>
      <c r="L1654" s="16">
        <v>0</v>
      </c>
      <c r="M1654" s="16">
        <v>0</v>
      </c>
      <c r="N1654" s="16">
        <v>2</v>
      </c>
      <c r="O1654" s="16">
        <v>2</v>
      </c>
      <c r="P1654" s="16">
        <v>0.8</v>
      </c>
      <c r="Q1654" s="16">
        <v>1</v>
      </c>
      <c r="R1654" s="11">
        <v>0</v>
      </c>
      <c r="S1654" s="16">
        <v>0</v>
      </c>
      <c r="T1654" s="16">
        <v>1</v>
      </c>
      <c r="U1654" s="16">
        <v>2</v>
      </c>
      <c r="V1654" s="16">
        <v>0</v>
      </c>
      <c r="W1654" s="16">
        <v>0</v>
      </c>
      <c r="X1654" s="16">
        <v>0</v>
      </c>
      <c r="Y1654" s="16">
        <v>0</v>
      </c>
      <c r="Z1654" s="16">
        <v>0</v>
      </c>
      <c r="AA1654" s="16">
        <v>0</v>
      </c>
      <c r="AB1654" s="16">
        <v>0</v>
      </c>
      <c r="AC1654" s="16">
        <v>0</v>
      </c>
      <c r="AD1654" s="16">
        <v>99999</v>
      </c>
      <c r="AE1654" s="16">
        <v>0</v>
      </c>
      <c r="AF1654" s="16">
        <v>0</v>
      </c>
      <c r="AG1654" s="11">
        <v>2</v>
      </c>
      <c r="AH1654" s="11">
        <v>2</v>
      </c>
      <c r="AI1654" s="11">
        <v>0</v>
      </c>
      <c r="AJ1654" s="11">
        <v>1.5</v>
      </c>
      <c r="AK1654" s="16">
        <v>0</v>
      </c>
      <c r="AL1654" s="16">
        <v>0</v>
      </c>
      <c r="AM1654" s="16">
        <v>0</v>
      </c>
      <c r="AN1654" s="16">
        <v>1</v>
      </c>
      <c r="AO1654" s="16">
        <v>3000</v>
      </c>
      <c r="AP1654" s="16">
        <v>0.5</v>
      </c>
      <c r="AQ1654" s="16">
        <v>0</v>
      </c>
      <c r="AR1654" s="11">
        <v>0</v>
      </c>
      <c r="AS1654" s="16" t="s">
        <v>162</v>
      </c>
      <c r="AT1654" s="20" t="s">
        <v>163</v>
      </c>
      <c r="AU1654" s="16" t="s">
        <v>360</v>
      </c>
      <c r="AV1654" s="19">
        <v>0</v>
      </c>
      <c r="AW1654" s="19">
        <v>0</v>
      </c>
      <c r="AX1654" s="17" t="s">
        <v>348</v>
      </c>
      <c r="AY1654" s="16" t="s">
        <v>2235</v>
      </c>
      <c r="AZ1654" s="18">
        <v>0</v>
      </c>
      <c r="BA1654" s="18">
        <v>0</v>
      </c>
      <c r="BB1654" s="39" t="s">
        <v>694</v>
      </c>
      <c r="BC1654" s="16">
        <v>0</v>
      </c>
      <c r="BD1654" s="16">
        <v>0</v>
      </c>
      <c r="BE1654" s="16">
        <v>0</v>
      </c>
      <c r="BF1654" s="16">
        <v>0</v>
      </c>
      <c r="BG1654" s="16">
        <v>0</v>
      </c>
      <c r="BH1654" s="16">
        <v>0</v>
      </c>
      <c r="BI1654" s="14">
        <v>0</v>
      </c>
      <c r="BJ1654" s="11">
        <v>0</v>
      </c>
      <c r="BK1654" s="11">
        <v>0</v>
      </c>
      <c r="BL1654" s="11">
        <v>0</v>
      </c>
      <c r="BM1654" s="11">
        <v>0</v>
      </c>
      <c r="BN1654" s="11">
        <v>0</v>
      </c>
      <c r="BO1654" s="11">
        <v>0</v>
      </c>
      <c r="BP1654" s="11">
        <v>0</v>
      </c>
      <c r="BQ1654" s="46">
        <v>0</v>
      </c>
    </row>
    <row r="1655" spans="3:69" ht="19.5" customHeight="1">
      <c r="C1655" s="19">
        <v>70303002</v>
      </c>
      <c r="D1655" s="17" t="s">
        <v>695</v>
      </c>
      <c r="E1655" s="19">
        <v>1</v>
      </c>
      <c r="F1655" s="16">
        <v>60010100</v>
      </c>
      <c r="G1655" s="19">
        <v>0</v>
      </c>
      <c r="H1655" s="18">
        <v>0</v>
      </c>
      <c r="I1655" s="19">
        <v>1</v>
      </c>
      <c r="J1655" s="19">
        <v>0</v>
      </c>
      <c r="K1655" s="19">
        <v>0</v>
      </c>
      <c r="L1655" s="16">
        <v>0</v>
      </c>
      <c r="M1655" s="16">
        <v>0</v>
      </c>
      <c r="N1655" s="16">
        <v>2</v>
      </c>
      <c r="O1655" s="16">
        <v>1</v>
      </c>
      <c r="P1655" s="16">
        <v>0.3</v>
      </c>
      <c r="Q1655" s="16">
        <v>0</v>
      </c>
      <c r="R1655" s="11">
        <v>0</v>
      </c>
      <c r="S1655" s="16">
        <v>0</v>
      </c>
      <c r="T1655" s="16">
        <v>1</v>
      </c>
      <c r="U1655" s="16">
        <v>2</v>
      </c>
      <c r="V1655" s="16">
        <v>0</v>
      </c>
      <c r="W1655" s="16">
        <v>3</v>
      </c>
      <c r="X1655" s="16">
        <v>0</v>
      </c>
      <c r="Y1655" s="16">
        <v>1</v>
      </c>
      <c r="Z1655" s="16">
        <v>0</v>
      </c>
      <c r="AA1655" s="16">
        <v>0</v>
      </c>
      <c r="AB1655" s="16">
        <v>0</v>
      </c>
      <c r="AC1655" s="16">
        <v>0</v>
      </c>
      <c r="AD1655" s="16">
        <v>12</v>
      </c>
      <c r="AE1655" s="16">
        <v>1</v>
      </c>
      <c r="AF1655" s="16" t="s">
        <v>396</v>
      </c>
      <c r="AG1655" s="11">
        <v>0</v>
      </c>
      <c r="AH1655" s="11">
        <v>1</v>
      </c>
      <c r="AI1655" s="11">
        <v>0</v>
      </c>
      <c r="AJ1655" s="11">
        <v>3</v>
      </c>
      <c r="AK1655" s="16">
        <v>0</v>
      </c>
      <c r="AL1655" s="16">
        <v>0</v>
      </c>
      <c r="AM1655" s="16">
        <v>0</v>
      </c>
      <c r="AN1655" s="16">
        <v>3</v>
      </c>
      <c r="AO1655" s="16">
        <v>5000</v>
      </c>
      <c r="AP1655" s="16">
        <v>2.5</v>
      </c>
      <c r="AQ1655" s="16">
        <v>0</v>
      </c>
      <c r="AR1655" s="11">
        <v>0</v>
      </c>
      <c r="AS1655" s="16">
        <v>80001030</v>
      </c>
      <c r="AT1655" s="20" t="s">
        <v>218</v>
      </c>
      <c r="AU1655" s="16" t="s">
        <v>353</v>
      </c>
      <c r="AV1655" s="19">
        <v>10000007</v>
      </c>
      <c r="AW1655" s="19">
        <v>70204001</v>
      </c>
      <c r="AX1655" s="17" t="s">
        <v>164</v>
      </c>
      <c r="AY1655" s="16">
        <v>0</v>
      </c>
      <c r="AZ1655" s="18">
        <v>0</v>
      </c>
      <c r="BA1655" s="18">
        <v>0</v>
      </c>
      <c r="BB1655" s="39" t="s">
        <v>696</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20.100000000000001" customHeight="1">
      <c r="C1656" s="19">
        <v>70303003</v>
      </c>
      <c r="D1656" s="17" t="s">
        <v>606</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2.5</v>
      </c>
      <c r="X1656" s="16">
        <v>0</v>
      </c>
      <c r="Y1656" s="16">
        <v>1</v>
      </c>
      <c r="Z1656" s="16">
        <v>0</v>
      </c>
      <c r="AA1656" s="16">
        <v>0</v>
      </c>
      <c r="AB1656" s="16">
        <v>0</v>
      </c>
      <c r="AC1656" s="16">
        <v>0</v>
      </c>
      <c r="AD1656" s="16">
        <v>12</v>
      </c>
      <c r="AE1656" s="16">
        <v>1</v>
      </c>
      <c r="AF1656" s="16">
        <v>3</v>
      </c>
      <c r="AG1656" s="11">
        <v>4</v>
      </c>
      <c r="AH1656" s="11">
        <v>1</v>
      </c>
      <c r="AI1656" s="11">
        <v>0</v>
      </c>
      <c r="AJ1656" s="11">
        <v>1.5</v>
      </c>
      <c r="AK1656" s="16">
        <v>0</v>
      </c>
      <c r="AL1656" s="16">
        <v>0</v>
      </c>
      <c r="AM1656" s="16">
        <v>0</v>
      </c>
      <c r="AN1656" s="16">
        <v>3</v>
      </c>
      <c r="AO1656" s="16">
        <v>5000</v>
      </c>
      <c r="AP1656" s="16">
        <v>3</v>
      </c>
      <c r="AQ1656" s="16">
        <v>0</v>
      </c>
      <c r="AR1656" s="11">
        <v>0</v>
      </c>
      <c r="AS1656" s="16">
        <v>80001030</v>
      </c>
      <c r="AT1656" s="20" t="s">
        <v>201</v>
      </c>
      <c r="AU1656" s="16" t="s">
        <v>353</v>
      </c>
      <c r="AV1656" s="19">
        <v>10000007</v>
      </c>
      <c r="AW1656" s="19">
        <v>70204002</v>
      </c>
      <c r="AX1656" s="17" t="s">
        <v>164</v>
      </c>
      <c r="AY1656" s="16" t="s">
        <v>2236</v>
      </c>
      <c r="AZ1656" s="18">
        <v>0</v>
      </c>
      <c r="BA1656" s="18">
        <v>0</v>
      </c>
      <c r="BB1656" s="39" t="s">
        <v>698</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70303004</v>
      </c>
      <c r="D1657" s="17" t="s">
        <v>609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v>3</v>
      </c>
      <c r="AG1657" s="11">
        <v>6</v>
      </c>
      <c r="AH1657" s="11">
        <v>1</v>
      </c>
      <c r="AI1657" s="11">
        <v>0</v>
      </c>
      <c r="AJ1657" s="11">
        <v>1.5</v>
      </c>
      <c r="AK1657" s="16">
        <v>0</v>
      </c>
      <c r="AL1657" s="16">
        <v>0</v>
      </c>
      <c r="AM1657" s="16">
        <v>0</v>
      </c>
      <c r="AN1657" s="16">
        <v>3</v>
      </c>
      <c r="AO1657" s="16">
        <v>5000</v>
      </c>
      <c r="AP1657" s="16">
        <v>3</v>
      </c>
      <c r="AQ1657" s="16">
        <v>0</v>
      </c>
      <c r="AR1657" s="11">
        <v>0</v>
      </c>
      <c r="AS1657" s="16">
        <v>80001030</v>
      </c>
      <c r="AT1657" s="20" t="s">
        <v>402</v>
      </c>
      <c r="AU1657" s="16" t="s">
        <v>353</v>
      </c>
      <c r="AV1657" s="19">
        <v>10000007</v>
      </c>
      <c r="AW1657" s="19">
        <v>70204003</v>
      </c>
      <c r="AX1657" s="17" t="s">
        <v>164</v>
      </c>
      <c r="AY1657" s="16" t="s">
        <v>2215</v>
      </c>
      <c r="AZ1657" s="18">
        <v>0</v>
      </c>
      <c r="BA1657" s="18">
        <v>0</v>
      </c>
      <c r="BB1657" s="39" t="s">
        <v>700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70304001</v>
      </c>
      <c r="D1658" s="17" t="s">
        <v>2237</v>
      </c>
      <c r="E1658" s="16">
        <v>1</v>
      </c>
      <c r="F1658" s="16">
        <v>60010300</v>
      </c>
      <c r="G1658" s="19">
        <v>0</v>
      </c>
      <c r="H1658" s="18">
        <v>0</v>
      </c>
      <c r="I1658" s="19">
        <v>1</v>
      </c>
      <c r="J1658" s="19">
        <v>0</v>
      </c>
      <c r="K1658" s="19">
        <v>0</v>
      </c>
      <c r="L1658" s="16">
        <v>0</v>
      </c>
      <c r="M1658" s="16">
        <v>0</v>
      </c>
      <c r="N1658" s="16">
        <v>2</v>
      </c>
      <c r="O1658" s="16">
        <v>2</v>
      </c>
      <c r="P1658" s="16">
        <v>0.8</v>
      </c>
      <c r="Q1658" s="16">
        <v>0</v>
      </c>
      <c r="R1658" s="11">
        <v>0</v>
      </c>
      <c r="S1658" s="16">
        <v>0</v>
      </c>
      <c r="T1658" s="16">
        <v>1</v>
      </c>
      <c r="U1658" s="16">
        <v>2</v>
      </c>
      <c r="V1658" s="16">
        <v>0</v>
      </c>
      <c r="W1658" s="16">
        <v>0</v>
      </c>
      <c r="X1658" s="16">
        <v>0</v>
      </c>
      <c r="Y1658" s="16">
        <v>0</v>
      </c>
      <c r="Z1658" s="16">
        <v>0</v>
      </c>
      <c r="AA1658" s="16">
        <v>0</v>
      </c>
      <c r="AB1658" s="16">
        <v>0</v>
      </c>
      <c r="AC1658" s="16">
        <v>0</v>
      </c>
      <c r="AD1658" s="16">
        <v>20</v>
      </c>
      <c r="AE1658" s="16">
        <v>0</v>
      </c>
      <c r="AF1658" s="16">
        <v>0</v>
      </c>
      <c r="AG1658" s="11">
        <v>2</v>
      </c>
      <c r="AH1658" s="11">
        <v>2</v>
      </c>
      <c r="AI1658" s="11">
        <v>0</v>
      </c>
      <c r="AJ1658" s="11">
        <v>1.5</v>
      </c>
      <c r="AK1658" s="16">
        <v>0</v>
      </c>
      <c r="AL1658" s="16">
        <v>0</v>
      </c>
      <c r="AM1658" s="16">
        <v>0</v>
      </c>
      <c r="AN1658" s="16">
        <v>1</v>
      </c>
      <c r="AO1658" s="16">
        <v>3000</v>
      </c>
      <c r="AP1658" s="16">
        <v>0.5</v>
      </c>
      <c r="AQ1658" s="16">
        <v>0</v>
      </c>
      <c r="AR1658" s="11">
        <v>0</v>
      </c>
      <c r="AS1658" s="16" t="s">
        <v>162</v>
      </c>
      <c r="AT1658" s="20" t="s">
        <v>163</v>
      </c>
      <c r="AU1658" s="16" t="s">
        <v>360</v>
      </c>
      <c r="AV1658" s="19">
        <v>0</v>
      </c>
      <c r="AW1658" s="19">
        <v>0</v>
      </c>
      <c r="AX1658" s="17" t="s">
        <v>348</v>
      </c>
      <c r="AY1658" s="16" t="s">
        <v>2238</v>
      </c>
      <c r="AZ1658" s="18">
        <v>0</v>
      </c>
      <c r="BA1658" s="18">
        <v>0</v>
      </c>
      <c r="BB1658" s="39" t="s">
        <v>2239</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70304002</v>
      </c>
      <c r="D1659" s="20" t="s">
        <v>487</v>
      </c>
      <c r="E1659" s="19">
        <v>1</v>
      </c>
      <c r="F1659" s="19">
        <v>60010500</v>
      </c>
      <c r="G1659" s="19">
        <v>0</v>
      </c>
      <c r="H1659" s="18">
        <v>0</v>
      </c>
      <c r="I1659" s="19">
        <v>1</v>
      </c>
      <c r="J1659" s="19">
        <v>0</v>
      </c>
      <c r="K1659" s="19">
        <v>0</v>
      </c>
      <c r="L1659" s="19">
        <v>0</v>
      </c>
      <c r="M1659" s="19">
        <v>0</v>
      </c>
      <c r="N1659" s="16">
        <v>2</v>
      </c>
      <c r="O1659" s="19">
        <v>1</v>
      </c>
      <c r="P1659" s="19">
        <v>0.05</v>
      </c>
      <c r="Q1659" s="19">
        <v>0</v>
      </c>
      <c r="R1659" s="11">
        <v>0</v>
      </c>
      <c r="S1659" s="18">
        <v>0</v>
      </c>
      <c r="T1659" s="16">
        <v>1</v>
      </c>
      <c r="U1659" s="19">
        <v>1</v>
      </c>
      <c r="V1659" s="19">
        <v>0</v>
      </c>
      <c r="W1659" s="19">
        <v>2</v>
      </c>
      <c r="X1659" s="19">
        <v>0</v>
      </c>
      <c r="Y1659" s="19">
        <v>0</v>
      </c>
      <c r="Z1659" s="19">
        <v>0</v>
      </c>
      <c r="AA1659" s="19">
        <v>0</v>
      </c>
      <c r="AB1659" s="16">
        <v>0</v>
      </c>
      <c r="AC1659" s="19">
        <v>0</v>
      </c>
      <c r="AD1659" s="19">
        <v>10</v>
      </c>
      <c r="AE1659" s="19">
        <v>0</v>
      </c>
      <c r="AF1659" s="19">
        <v>0</v>
      </c>
      <c r="AG1659" s="11">
        <v>7</v>
      </c>
      <c r="AH1659" s="11">
        <v>0</v>
      </c>
      <c r="AI1659" s="11">
        <v>0</v>
      </c>
      <c r="AJ1659" s="11">
        <v>0</v>
      </c>
      <c r="AK1659" s="19">
        <v>0</v>
      </c>
      <c r="AL1659" s="19">
        <v>0</v>
      </c>
      <c r="AM1659" s="19">
        <v>0</v>
      </c>
      <c r="AN1659" s="19">
        <v>0</v>
      </c>
      <c r="AO1659" s="19">
        <v>1000</v>
      </c>
      <c r="AP1659" s="19">
        <v>0.5</v>
      </c>
      <c r="AQ1659" s="19">
        <v>0</v>
      </c>
      <c r="AR1659" s="11">
        <v>0</v>
      </c>
      <c r="AS1659" s="19" t="s">
        <v>430</v>
      </c>
      <c r="AT1659" s="20" t="s">
        <v>485</v>
      </c>
      <c r="AU1659" s="19">
        <v>0</v>
      </c>
      <c r="AV1659" s="19">
        <v>10007001</v>
      </c>
      <c r="AW1659" s="19">
        <v>0</v>
      </c>
      <c r="AX1659" s="20" t="s">
        <v>164</v>
      </c>
      <c r="AY1659" s="20" t="s">
        <v>162</v>
      </c>
      <c r="AZ1659" s="18">
        <v>0</v>
      </c>
      <c r="BA1659" s="18">
        <v>0</v>
      </c>
      <c r="BB1659" s="76" t="s">
        <v>488</v>
      </c>
      <c r="BC1659" s="19">
        <v>0</v>
      </c>
      <c r="BD1659" s="16">
        <v>0</v>
      </c>
      <c r="BE1659" s="19">
        <v>0</v>
      </c>
      <c r="BF1659" s="19">
        <v>0</v>
      </c>
      <c r="BG1659" s="19">
        <v>0</v>
      </c>
      <c r="BH1659" s="19">
        <v>0</v>
      </c>
      <c r="BI1659" s="14">
        <v>0</v>
      </c>
      <c r="BJ1659" s="11">
        <v>0</v>
      </c>
      <c r="BK1659" s="11">
        <v>0</v>
      </c>
      <c r="BL1659" s="11">
        <v>0</v>
      </c>
      <c r="BM1659" s="11">
        <v>0</v>
      </c>
      <c r="BN1659" s="11">
        <v>0</v>
      </c>
      <c r="BO1659" s="11">
        <v>0</v>
      </c>
      <c r="BP1659" s="11">
        <v>0</v>
      </c>
      <c r="BQ1659" s="46">
        <v>0</v>
      </c>
    </row>
    <row r="1660" spans="3:69" ht="20.100000000000001" customHeight="1">
      <c r="C1660" s="19">
        <v>70304003</v>
      </c>
      <c r="D1660" s="17" t="s">
        <v>489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0</v>
      </c>
      <c r="AI1660" s="11">
        <v>0</v>
      </c>
      <c r="AJ1660" s="11">
        <v>1.5</v>
      </c>
      <c r="AK1660" s="16">
        <v>0</v>
      </c>
      <c r="AL1660" s="16">
        <v>0</v>
      </c>
      <c r="AM1660" s="16">
        <v>0</v>
      </c>
      <c r="AN1660" s="16">
        <v>1</v>
      </c>
      <c r="AO1660" s="16">
        <v>5000</v>
      </c>
      <c r="AP1660" s="16">
        <v>0.5</v>
      </c>
      <c r="AQ1660" s="16">
        <v>0</v>
      </c>
      <c r="AR1660" s="11">
        <v>0</v>
      </c>
      <c r="AS1660" s="16" t="s">
        <v>162</v>
      </c>
      <c r="AT1660" s="20" t="s">
        <v>402</v>
      </c>
      <c r="AU1660" s="16" t="s">
        <v>353</v>
      </c>
      <c r="AV1660" s="19">
        <v>10000007</v>
      </c>
      <c r="AW1660" s="19">
        <v>70201001</v>
      </c>
      <c r="AX1660" s="17" t="s">
        <v>164</v>
      </c>
      <c r="AY1660" s="16">
        <v>0</v>
      </c>
      <c r="AZ1660" s="18">
        <v>0</v>
      </c>
      <c r="BA1660" s="18">
        <v>0</v>
      </c>
      <c r="BB1660" s="39" t="s">
        <v>490</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70304004</v>
      </c>
      <c r="D1661" s="20" t="s">
        <v>2202</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493</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20.100000000000001" customHeight="1">
      <c r="C1662" s="19">
        <v>70304005</v>
      </c>
      <c r="D1662" s="20" t="s">
        <v>494</v>
      </c>
      <c r="E1662" s="19">
        <v>1</v>
      </c>
      <c r="F1662" s="19">
        <v>60010500</v>
      </c>
      <c r="G1662" s="19">
        <v>0</v>
      </c>
      <c r="H1662" s="18">
        <v>0</v>
      </c>
      <c r="I1662" s="19">
        <v>1</v>
      </c>
      <c r="J1662" s="19">
        <v>0</v>
      </c>
      <c r="K1662" s="19">
        <v>0</v>
      </c>
      <c r="L1662" s="19">
        <v>0</v>
      </c>
      <c r="M1662" s="19">
        <v>0</v>
      </c>
      <c r="N1662" s="16">
        <v>2</v>
      </c>
      <c r="O1662" s="19">
        <v>2</v>
      </c>
      <c r="P1662" s="19">
        <v>1</v>
      </c>
      <c r="Q1662" s="19">
        <v>0</v>
      </c>
      <c r="R1662" s="11">
        <v>0</v>
      </c>
      <c r="S1662" s="18">
        <v>0</v>
      </c>
      <c r="T1662" s="16">
        <v>1</v>
      </c>
      <c r="U1662" s="19">
        <v>2</v>
      </c>
      <c r="V1662" s="19">
        <v>0</v>
      </c>
      <c r="W1662" s="19">
        <v>0</v>
      </c>
      <c r="X1662" s="19">
        <v>0</v>
      </c>
      <c r="Y1662" s="19">
        <v>0</v>
      </c>
      <c r="Z1662" s="19">
        <v>0</v>
      </c>
      <c r="AA1662" s="19">
        <v>0</v>
      </c>
      <c r="AB1662" s="16">
        <v>0</v>
      </c>
      <c r="AC1662" s="19">
        <v>0</v>
      </c>
      <c r="AD1662" s="16">
        <v>20</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v>90304001</v>
      </c>
      <c r="AS1662" s="19" t="s">
        <v>162</v>
      </c>
      <c r="AT1662" s="20" t="s">
        <v>163</v>
      </c>
      <c r="AU1662" s="19" t="s">
        <v>251</v>
      </c>
      <c r="AV1662" s="19">
        <v>0</v>
      </c>
      <c r="AW1662" s="19">
        <v>0</v>
      </c>
      <c r="AX1662" s="20" t="s">
        <v>164</v>
      </c>
      <c r="AY1662" s="20" t="s">
        <v>162</v>
      </c>
      <c r="AZ1662" s="18">
        <v>0</v>
      </c>
      <c r="BA1662" s="18">
        <v>0</v>
      </c>
      <c r="BB1662" s="76" t="s">
        <v>495</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20.100000000000001" customHeight="1">
      <c r="C1663" s="19">
        <v>70304006</v>
      </c>
      <c r="D1663" s="17" t="s">
        <v>496</v>
      </c>
      <c r="E1663" s="16">
        <v>2</v>
      </c>
      <c r="F1663" s="16">
        <v>61012301</v>
      </c>
      <c r="G1663" s="16">
        <v>0</v>
      </c>
      <c r="H1663" s="18">
        <v>0</v>
      </c>
      <c r="I1663" s="19">
        <v>1</v>
      </c>
      <c r="J1663" s="19">
        <v>0</v>
      </c>
      <c r="K1663" s="19">
        <v>0</v>
      </c>
      <c r="L1663" s="16">
        <v>0</v>
      </c>
      <c r="M1663" s="16">
        <v>0</v>
      </c>
      <c r="N1663" s="16">
        <v>2</v>
      </c>
      <c r="O1663" s="16">
        <v>1</v>
      </c>
      <c r="P1663" s="16">
        <v>0.5</v>
      </c>
      <c r="Q1663" s="16">
        <v>0</v>
      </c>
      <c r="R1663" s="11">
        <v>0</v>
      </c>
      <c r="S1663" s="16">
        <v>0</v>
      </c>
      <c r="T1663" s="16">
        <v>1</v>
      </c>
      <c r="U1663" s="16">
        <v>2</v>
      </c>
      <c r="V1663" s="16">
        <v>0</v>
      </c>
      <c r="W1663" s="16">
        <v>1.4</v>
      </c>
      <c r="X1663" s="16">
        <v>150</v>
      </c>
      <c r="Y1663" s="16">
        <v>1</v>
      </c>
      <c r="Z1663" s="16">
        <v>0</v>
      </c>
      <c r="AA1663" s="16">
        <v>0</v>
      </c>
      <c r="AB1663" s="16">
        <v>0</v>
      </c>
      <c r="AC1663" s="16">
        <v>0</v>
      </c>
      <c r="AD1663" s="16">
        <v>12</v>
      </c>
      <c r="AE1663" s="16">
        <v>2</v>
      </c>
      <c r="AF1663" s="16" t="s">
        <v>171</v>
      </c>
      <c r="AG1663" s="11">
        <v>0</v>
      </c>
      <c r="AH1663" s="11">
        <v>2</v>
      </c>
      <c r="AI1663" s="11">
        <v>0</v>
      </c>
      <c r="AJ1663" s="11">
        <v>1.5</v>
      </c>
      <c r="AK1663" s="16">
        <v>0</v>
      </c>
      <c r="AL1663" s="16">
        <v>0</v>
      </c>
      <c r="AM1663" s="16">
        <v>0</v>
      </c>
      <c r="AN1663" s="16">
        <v>1.5</v>
      </c>
      <c r="AO1663" s="16">
        <v>1200</v>
      </c>
      <c r="AP1663" s="16">
        <v>1</v>
      </c>
      <c r="AQ1663" s="16">
        <v>15</v>
      </c>
      <c r="AR1663" s="11">
        <v>0</v>
      </c>
      <c r="AS1663" s="16" t="s">
        <v>162</v>
      </c>
      <c r="AT1663" s="17" t="s">
        <v>201</v>
      </c>
      <c r="AU1663" s="16" t="s">
        <v>173</v>
      </c>
      <c r="AV1663" s="19">
        <v>10000011</v>
      </c>
      <c r="AW1663" s="19">
        <v>70404001</v>
      </c>
      <c r="AX1663" s="17" t="s">
        <v>174</v>
      </c>
      <c r="AY1663" s="16">
        <v>0</v>
      </c>
      <c r="AZ1663" s="18">
        <v>0</v>
      </c>
      <c r="BA1663" s="18">
        <v>0</v>
      </c>
      <c r="BB1663" s="39" t="s">
        <v>517</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70304007</v>
      </c>
      <c r="D1664" s="17" t="s">
        <v>499</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3</v>
      </c>
      <c r="X1664" s="16">
        <v>0</v>
      </c>
      <c r="Y1664" s="16">
        <v>1</v>
      </c>
      <c r="Z1664" s="16">
        <v>0</v>
      </c>
      <c r="AA1664" s="16">
        <v>0</v>
      </c>
      <c r="AB1664" s="16">
        <v>0</v>
      </c>
      <c r="AC1664" s="16">
        <v>0</v>
      </c>
      <c r="AD1664" s="16">
        <v>15</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430</v>
      </c>
      <c r="AT1664" s="20" t="s">
        <v>201</v>
      </c>
      <c r="AU1664" s="16" t="s">
        <v>353</v>
      </c>
      <c r="AV1664" s="19">
        <v>10000007</v>
      </c>
      <c r="AW1664" s="19">
        <v>70205002</v>
      </c>
      <c r="AX1664" s="17" t="s">
        <v>164</v>
      </c>
      <c r="AY1664" s="16">
        <v>0</v>
      </c>
      <c r="AZ1664" s="18">
        <v>0</v>
      </c>
      <c r="BA1664" s="18">
        <v>0</v>
      </c>
      <c r="BB1664" s="39" t="s">
        <v>500</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70304008</v>
      </c>
      <c r="D1665" s="14" t="s">
        <v>518</v>
      </c>
      <c r="E1665" s="14">
        <v>1</v>
      </c>
      <c r="F1665" s="14">
        <v>60010002</v>
      </c>
      <c r="G1665" s="14">
        <v>0</v>
      </c>
      <c r="H1665" s="15">
        <v>0</v>
      </c>
      <c r="I1665" s="14">
        <v>0</v>
      </c>
      <c r="J1665" s="14">
        <v>0</v>
      </c>
      <c r="K1665" s="15">
        <v>0</v>
      </c>
      <c r="L1665" s="15">
        <v>0</v>
      </c>
      <c r="M1665" s="14">
        <v>0</v>
      </c>
      <c r="N1665" s="16">
        <v>2</v>
      </c>
      <c r="O1665" s="14">
        <v>2</v>
      </c>
      <c r="P1665" s="14">
        <v>0.95</v>
      </c>
      <c r="Q1665" s="14">
        <v>0</v>
      </c>
      <c r="R1665" s="11">
        <v>0</v>
      </c>
      <c r="S1665" s="14">
        <v>0</v>
      </c>
      <c r="T1665" s="16">
        <v>1</v>
      </c>
      <c r="U1665" s="14">
        <v>2</v>
      </c>
      <c r="V1665" s="15">
        <v>0</v>
      </c>
      <c r="W1665" s="14">
        <v>3</v>
      </c>
      <c r="X1665" s="14">
        <v>0</v>
      </c>
      <c r="Y1665" s="14">
        <v>0</v>
      </c>
      <c r="Z1665" s="14">
        <v>0</v>
      </c>
      <c r="AA1665" s="15">
        <v>0</v>
      </c>
      <c r="AB1665" s="14">
        <v>0</v>
      </c>
      <c r="AC1665" s="14">
        <v>0</v>
      </c>
      <c r="AD1665" s="14">
        <v>15</v>
      </c>
      <c r="AE1665" s="14">
        <v>2</v>
      </c>
      <c r="AF1665" s="14" t="s">
        <v>519</v>
      </c>
      <c r="AG1665" s="67">
        <v>0</v>
      </c>
      <c r="AH1665" s="67">
        <v>2</v>
      </c>
      <c r="AI1665" s="11">
        <v>0</v>
      </c>
      <c r="AJ1665" s="14">
        <v>4</v>
      </c>
      <c r="AK1665" s="32">
        <v>0</v>
      </c>
      <c r="AL1665" s="14">
        <v>0</v>
      </c>
      <c r="AM1665" s="14">
        <v>0</v>
      </c>
      <c r="AN1665" s="14">
        <v>2</v>
      </c>
      <c r="AO1665" s="16">
        <v>4000</v>
      </c>
      <c r="AP1665" s="14">
        <v>2</v>
      </c>
      <c r="AQ1665" s="14">
        <v>0</v>
      </c>
      <c r="AR1665" s="11">
        <v>0</v>
      </c>
      <c r="AS1665" s="16" t="s">
        <v>430</v>
      </c>
      <c r="AT1665" s="20" t="s">
        <v>218</v>
      </c>
      <c r="AU1665" s="15">
        <v>0</v>
      </c>
      <c r="AV1665" s="15">
        <v>0</v>
      </c>
      <c r="AW1665" s="15">
        <v>70205004</v>
      </c>
      <c r="AX1665" s="20" t="s">
        <v>164</v>
      </c>
      <c r="AY1665" s="16">
        <v>0</v>
      </c>
      <c r="AZ1665" s="18">
        <v>0</v>
      </c>
      <c r="BA1665" s="18">
        <v>0</v>
      </c>
      <c r="BB1665" s="39" t="s">
        <v>520</v>
      </c>
      <c r="BC1665" s="14">
        <v>2</v>
      </c>
      <c r="BD1665" s="14">
        <v>0</v>
      </c>
      <c r="BE1665" s="19">
        <v>0</v>
      </c>
      <c r="BF1665" s="14">
        <v>1</v>
      </c>
      <c r="BG1665" s="14">
        <v>2</v>
      </c>
      <c r="BH1665" s="32">
        <v>0</v>
      </c>
      <c r="BI1665" s="14">
        <v>0</v>
      </c>
      <c r="BJ1665" s="11">
        <v>0</v>
      </c>
      <c r="BK1665" s="11">
        <v>0</v>
      </c>
      <c r="BL1665" s="11">
        <v>0</v>
      </c>
      <c r="BM1665" s="11">
        <v>0</v>
      </c>
      <c r="BN1665" s="11">
        <v>0</v>
      </c>
      <c r="BO1665" s="11">
        <v>0</v>
      </c>
      <c r="BP1665" s="11">
        <v>0</v>
      </c>
      <c r="BQ1665" s="46">
        <v>0</v>
      </c>
    </row>
    <row r="1666" spans="3:69" ht="20.100000000000001" customHeight="1">
      <c r="C1666" s="19">
        <v>70305001</v>
      </c>
      <c r="D1666" s="17" t="s">
        <v>709</v>
      </c>
      <c r="E1666" s="19">
        <v>1</v>
      </c>
      <c r="F1666" s="16">
        <v>60010100</v>
      </c>
      <c r="G1666" s="19">
        <v>0</v>
      </c>
      <c r="H1666" s="18">
        <v>0</v>
      </c>
      <c r="I1666" s="19">
        <v>1</v>
      </c>
      <c r="J1666" s="19">
        <v>0</v>
      </c>
      <c r="K1666" s="19">
        <v>0</v>
      </c>
      <c r="L1666" s="16">
        <v>0</v>
      </c>
      <c r="M1666" s="16">
        <v>0</v>
      </c>
      <c r="N1666" s="16">
        <v>2</v>
      </c>
      <c r="O1666" s="16">
        <v>1</v>
      </c>
      <c r="P1666" s="16">
        <v>0.3</v>
      </c>
      <c r="Q1666" s="16">
        <v>0</v>
      </c>
      <c r="R1666" s="11">
        <v>0</v>
      </c>
      <c r="S1666" s="16">
        <v>0</v>
      </c>
      <c r="T1666" s="16">
        <v>1</v>
      </c>
      <c r="U1666" s="16">
        <v>2</v>
      </c>
      <c r="V1666" s="16">
        <v>0</v>
      </c>
      <c r="W1666" s="16">
        <v>2.5</v>
      </c>
      <c r="X1666" s="16">
        <v>0</v>
      </c>
      <c r="Y1666" s="16">
        <v>1</v>
      </c>
      <c r="Z1666" s="16">
        <v>0</v>
      </c>
      <c r="AA1666" s="16">
        <v>0</v>
      </c>
      <c r="AB1666" s="16">
        <v>0</v>
      </c>
      <c r="AC1666" s="16">
        <v>0</v>
      </c>
      <c r="AD1666" s="16">
        <v>12</v>
      </c>
      <c r="AE1666" s="16">
        <v>1</v>
      </c>
      <c r="AF1666" s="16">
        <v>3</v>
      </c>
      <c r="AG1666" s="11">
        <v>4</v>
      </c>
      <c r="AH1666" s="11">
        <v>1</v>
      </c>
      <c r="AI1666" s="11">
        <v>0</v>
      </c>
      <c r="AJ1666" s="11">
        <v>1.5</v>
      </c>
      <c r="AK1666" s="16">
        <v>0</v>
      </c>
      <c r="AL1666" s="16">
        <v>0</v>
      </c>
      <c r="AM1666" s="16">
        <v>0</v>
      </c>
      <c r="AN1666" s="16">
        <v>3</v>
      </c>
      <c r="AO1666" s="16">
        <v>5000</v>
      </c>
      <c r="AP1666" s="16">
        <v>3</v>
      </c>
      <c r="AQ1666" s="16">
        <v>0</v>
      </c>
      <c r="AR1666" s="11">
        <v>0</v>
      </c>
      <c r="AS1666" s="16">
        <v>80001030</v>
      </c>
      <c r="AT1666" s="20" t="s">
        <v>201</v>
      </c>
      <c r="AU1666" s="16" t="s">
        <v>353</v>
      </c>
      <c r="AV1666" s="19">
        <v>10000007</v>
      </c>
      <c r="AW1666" s="19">
        <v>70204002</v>
      </c>
      <c r="AX1666" s="17" t="s">
        <v>164</v>
      </c>
      <c r="AY1666" s="16" t="s">
        <v>2240</v>
      </c>
      <c r="AZ1666" s="18">
        <v>0</v>
      </c>
      <c r="BA1666" s="18">
        <v>0</v>
      </c>
      <c r="BB1666" s="39" t="s">
        <v>838</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70305002</v>
      </c>
      <c r="D1667" s="17" t="s">
        <v>839</v>
      </c>
      <c r="E1667" s="19">
        <v>1</v>
      </c>
      <c r="F1667" s="16">
        <v>60010100</v>
      </c>
      <c r="G1667" s="19">
        <v>0</v>
      </c>
      <c r="H1667" s="18">
        <v>0</v>
      </c>
      <c r="I1667" s="19">
        <v>1</v>
      </c>
      <c r="J1667" s="19">
        <v>0</v>
      </c>
      <c r="K1667" s="19">
        <v>0</v>
      </c>
      <c r="L1667" s="16">
        <v>0</v>
      </c>
      <c r="M1667" s="16">
        <v>0</v>
      </c>
      <c r="N1667" s="16">
        <v>2</v>
      </c>
      <c r="O1667" s="16">
        <v>1</v>
      </c>
      <c r="P1667" s="16">
        <v>1</v>
      </c>
      <c r="Q1667" s="16">
        <v>0</v>
      </c>
      <c r="R1667" s="11">
        <v>0</v>
      </c>
      <c r="S1667" s="16">
        <v>0</v>
      </c>
      <c r="T1667" s="16">
        <v>1</v>
      </c>
      <c r="U1667" s="16">
        <v>2</v>
      </c>
      <c r="V1667" s="16">
        <v>0</v>
      </c>
      <c r="W1667" s="16">
        <v>2</v>
      </c>
      <c r="X1667" s="16">
        <v>0</v>
      </c>
      <c r="Y1667" s="16">
        <v>1</v>
      </c>
      <c r="Z1667" s="16">
        <v>0</v>
      </c>
      <c r="AA1667" s="16">
        <v>0</v>
      </c>
      <c r="AB1667" s="16">
        <v>0</v>
      </c>
      <c r="AC1667" s="16">
        <v>0</v>
      </c>
      <c r="AD1667" s="16">
        <v>12</v>
      </c>
      <c r="AE1667" s="16">
        <v>2</v>
      </c>
      <c r="AF1667" s="16" t="s">
        <v>171</v>
      </c>
      <c r="AG1667" s="11">
        <v>0</v>
      </c>
      <c r="AH1667" s="11">
        <v>2</v>
      </c>
      <c r="AI1667" s="11">
        <v>0</v>
      </c>
      <c r="AJ1667" s="11">
        <v>1.5</v>
      </c>
      <c r="AK1667" s="16">
        <v>0</v>
      </c>
      <c r="AL1667" s="16">
        <v>0</v>
      </c>
      <c r="AM1667" s="16">
        <v>0</v>
      </c>
      <c r="AN1667" s="16">
        <v>1.5</v>
      </c>
      <c r="AO1667" s="16">
        <v>10000</v>
      </c>
      <c r="AP1667" s="16">
        <v>1</v>
      </c>
      <c r="AQ1667" s="16">
        <v>5</v>
      </c>
      <c r="AR1667" s="11">
        <v>0</v>
      </c>
      <c r="AS1667" s="16" t="s">
        <v>162</v>
      </c>
      <c r="AT1667" s="20" t="s">
        <v>402</v>
      </c>
      <c r="AU1667" s="16" t="s">
        <v>353</v>
      </c>
      <c r="AV1667" s="19">
        <v>10000007</v>
      </c>
      <c r="AW1667" s="19">
        <v>70302003</v>
      </c>
      <c r="AX1667" s="20" t="s">
        <v>384</v>
      </c>
      <c r="AY1667" s="16">
        <v>0</v>
      </c>
      <c r="AZ1667" s="18">
        <v>0</v>
      </c>
      <c r="BA1667" s="18">
        <v>0</v>
      </c>
      <c r="BB1667" s="39" t="s">
        <v>705</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70305003</v>
      </c>
      <c r="D1668" s="20" t="s">
        <v>405</v>
      </c>
      <c r="E1668" s="19">
        <v>1</v>
      </c>
      <c r="F1668" s="19">
        <v>60010500</v>
      </c>
      <c r="G1668" s="19">
        <v>0</v>
      </c>
      <c r="H1668" s="18">
        <v>0</v>
      </c>
      <c r="I1668" s="19">
        <v>1</v>
      </c>
      <c r="J1668" s="19">
        <v>0</v>
      </c>
      <c r="K1668" s="19">
        <v>0</v>
      </c>
      <c r="L1668" s="19">
        <v>0</v>
      </c>
      <c r="M1668" s="19">
        <v>0</v>
      </c>
      <c r="N1668" s="16">
        <v>2</v>
      </c>
      <c r="O1668" s="19">
        <v>2</v>
      </c>
      <c r="P1668" s="19">
        <v>0.3</v>
      </c>
      <c r="Q1668" s="19">
        <v>0</v>
      </c>
      <c r="R1668" s="11">
        <v>0</v>
      </c>
      <c r="S1668" s="18">
        <v>0</v>
      </c>
      <c r="T1668" s="16">
        <v>1</v>
      </c>
      <c r="U1668" s="19">
        <v>2</v>
      </c>
      <c r="V1668" s="19">
        <v>0</v>
      </c>
      <c r="W1668" s="19">
        <v>0</v>
      </c>
      <c r="X1668" s="19">
        <v>0</v>
      </c>
      <c r="Y1668" s="19">
        <v>0</v>
      </c>
      <c r="Z1668" s="19">
        <v>0</v>
      </c>
      <c r="AA1668" s="19">
        <v>0</v>
      </c>
      <c r="AB1668" s="16">
        <v>0</v>
      </c>
      <c r="AC1668" s="19">
        <v>0</v>
      </c>
      <c r="AD1668" s="16">
        <v>12</v>
      </c>
      <c r="AE1668" s="19">
        <v>0</v>
      </c>
      <c r="AF1668" s="19">
        <v>0</v>
      </c>
      <c r="AG1668" s="11">
        <v>7</v>
      </c>
      <c r="AH1668" s="11">
        <v>0</v>
      </c>
      <c r="AI1668" s="11">
        <v>0</v>
      </c>
      <c r="AJ1668" s="11">
        <v>0</v>
      </c>
      <c r="AK1668" s="19">
        <v>0</v>
      </c>
      <c r="AL1668" s="19">
        <v>0</v>
      </c>
      <c r="AM1668" s="19">
        <v>0</v>
      </c>
      <c r="AN1668" s="19">
        <v>0</v>
      </c>
      <c r="AO1668" s="19">
        <v>1000</v>
      </c>
      <c r="AP1668" s="19">
        <v>0</v>
      </c>
      <c r="AQ1668" s="19">
        <v>0</v>
      </c>
      <c r="AR1668" s="11">
        <v>0</v>
      </c>
      <c r="AS1668" s="19">
        <v>90204004</v>
      </c>
      <c r="AT1668" s="20" t="s">
        <v>163</v>
      </c>
      <c r="AU1668" s="19" t="s">
        <v>251</v>
      </c>
      <c r="AV1668" s="19">
        <v>0</v>
      </c>
      <c r="AW1668" s="19">
        <v>0</v>
      </c>
      <c r="AX1668" s="20" t="s">
        <v>164</v>
      </c>
      <c r="AY1668" s="20" t="s">
        <v>162</v>
      </c>
      <c r="AZ1668" s="18">
        <v>0</v>
      </c>
      <c r="BA1668" s="18">
        <v>0</v>
      </c>
      <c r="BB1668" s="76" t="s">
        <v>406</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19.5" customHeight="1">
      <c r="C1669" s="19">
        <v>70305004</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t="s">
        <v>492</v>
      </c>
      <c r="AS1669" s="19" t="s">
        <v>162</v>
      </c>
      <c r="AT1669" s="20" t="s">
        <v>163</v>
      </c>
      <c r="AU1669" s="19" t="s">
        <v>251</v>
      </c>
      <c r="AV1669" s="19">
        <v>0</v>
      </c>
      <c r="AW1669" s="19">
        <v>0</v>
      </c>
      <c r="AX1669" s="20" t="s">
        <v>164</v>
      </c>
      <c r="AY1669" s="20" t="s">
        <v>162</v>
      </c>
      <c r="AZ1669" s="18">
        <v>0</v>
      </c>
      <c r="BA1669" s="18">
        <v>0</v>
      </c>
      <c r="BB1669" s="76" t="s">
        <v>711</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19.5" customHeight="1">
      <c r="C1670" s="19">
        <v>70305005</v>
      </c>
      <c r="D1670" s="17" t="s">
        <v>840</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0</v>
      </c>
      <c r="Y1670" s="16">
        <v>1</v>
      </c>
      <c r="Z1670" s="16">
        <v>0</v>
      </c>
      <c r="AA1670" s="16">
        <v>0</v>
      </c>
      <c r="AB1670" s="16">
        <v>0</v>
      </c>
      <c r="AC1670" s="16">
        <v>0</v>
      </c>
      <c r="AD1670" s="16">
        <v>15</v>
      </c>
      <c r="AE1670" s="16">
        <v>1</v>
      </c>
      <c r="AF1670" s="16" t="s">
        <v>396</v>
      </c>
      <c r="AG1670" s="11">
        <v>0</v>
      </c>
      <c r="AH1670" s="11">
        <v>1</v>
      </c>
      <c r="AI1670" s="11">
        <v>0</v>
      </c>
      <c r="AJ1670" s="11">
        <v>3</v>
      </c>
      <c r="AK1670" s="16">
        <v>0</v>
      </c>
      <c r="AL1670" s="16">
        <v>0</v>
      </c>
      <c r="AM1670" s="16">
        <v>0</v>
      </c>
      <c r="AN1670" s="16">
        <v>3</v>
      </c>
      <c r="AO1670" s="16">
        <v>5000</v>
      </c>
      <c r="AP1670" s="16">
        <v>2.5</v>
      </c>
      <c r="AQ1670" s="16">
        <v>0</v>
      </c>
      <c r="AR1670" s="11">
        <v>0</v>
      </c>
      <c r="AS1670" s="16" t="s">
        <v>430</v>
      </c>
      <c r="AT1670" s="20" t="s">
        <v>218</v>
      </c>
      <c r="AU1670" s="16" t="s">
        <v>353</v>
      </c>
      <c r="AV1670" s="19">
        <v>10000007</v>
      </c>
      <c r="AW1670" s="19">
        <v>70305005</v>
      </c>
      <c r="AX1670" s="17" t="s">
        <v>164</v>
      </c>
      <c r="AY1670" s="16">
        <v>0</v>
      </c>
      <c r="AZ1670" s="18">
        <v>0</v>
      </c>
      <c r="BA1670" s="18">
        <v>0</v>
      </c>
      <c r="BB1670" s="39" t="s">
        <v>2241</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70305006</v>
      </c>
      <c r="D1671" s="17" t="s">
        <v>2242</v>
      </c>
      <c r="E1671" s="16">
        <v>1</v>
      </c>
      <c r="F1671" s="16">
        <v>60010300</v>
      </c>
      <c r="G1671" s="19">
        <v>0</v>
      </c>
      <c r="H1671" s="18">
        <v>0</v>
      </c>
      <c r="I1671" s="19">
        <v>1</v>
      </c>
      <c r="J1671" s="19">
        <v>0</v>
      </c>
      <c r="K1671" s="19">
        <v>0</v>
      </c>
      <c r="L1671" s="16">
        <v>0</v>
      </c>
      <c r="M1671" s="16">
        <v>0</v>
      </c>
      <c r="N1671" s="16">
        <v>2</v>
      </c>
      <c r="O1671" s="16">
        <v>2</v>
      </c>
      <c r="P1671" s="16">
        <v>0.8</v>
      </c>
      <c r="Q1671" s="16">
        <v>0</v>
      </c>
      <c r="R1671" s="11">
        <v>0</v>
      </c>
      <c r="S1671" s="16">
        <v>0</v>
      </c>
      <c r="T1671" s="16">
        <v>1</v>
      </c>
      <c r="U1671" s="16">
        <v>2</v>
      </c>
      <c r="V1671" s="16">
        <v>0</v>
      </c>
      <c r="W1671" s="16">
        <v>0</v>
      </c>
      <c r="X1671" s="16">
        <v>0</v>
      </c>
      <c r="Y1671" s="16">
        <v>0</v>
      </c>
      <c r="Z1671" s="16">
        <v>0</v>
      </c>
      <c r="AA1671" s="16">
        <v>0</v>
      </c>
      <c r="AB1671" s="16">
        <v>0</v>
      </c>
      <c r="AC1671" s="16">
        <v>0</v>
      </c>
      <c r="AD1671" s="16">
        <v>15</v>
      </c>
      <c r="AE1671" s="16">
        <v>0</v>
      </c>
      <c r="AF1671" s="16">
        <v>0</v>
      </c>
      <c r="AG1671" s="11">
        <v>2</v>
      </c>
      <c r="AH1671" s="11">
        <v>2</v>
      </c>
      <c r="AI1671" s="11">
        <v>0</v>
      </c>
      <c r="AJ1671" s="11">
        <v>1.5</v>
      </c>
      <c r="AK1671" s="16">
        <v>0</v>
      </c>
      <c r="AL1671" s="16">
        <v>0</v>
      </c>
      <c r="AM1671" s="16">
        <v>0</v>
      </c>
      <c r="AN1671" s="16">
        <v>1</v>
      </c>
      <c r="AO1671" s="16">
        <v>3000</v>
      </c>
      <c r="AP1671" s="16">
        <v>0.5</v>
      </c>
      <c r="AQ1671" s="16">
        <v>0</v>
      </c>
      <c r="AR1671" s="11">
        <v>0</v>
      </c>
      <c r="AS1671" s="16" t="s">
        <v>162</v>
      </c>
      <c r="AT1671" s="20" t="s">
        <v>163</v>
      </c>
      <c r="AU1671" s="16" t="s">
        <v>360</v>
      </c>
      <c r="AV1671" s="19">
        <v>0</v>
      </c>
      <c r="AW1671" s="19">
        <v>0</v>
      </c>
      <c r="AX1671" s="17" t="s">
        <v>348</v>
      </c>
      <c r="AY1671" s="16" t="s">
        <v>2243</v>
      </c>
      <c r="AZ1671" s="18">
        <v>0</v>
      </c>
      <c r="BA1671" s="18">
        <v>0</v>
      </c>
      <c r="BB1671" s="39" t="s">
        <v>2244</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70305007</v>
      </c>
      <c r="D1672" s="17" t="s">
        <v>2245</v>
      </c>
      <c r="E1672" s="19">
        <v>1</v>
      </c>
      <c r="F1672" s="16">
        <v>60010100</v>
      </c>
      <c r="G1672" s="19">
        <v>0</v>
      </c>
      <c r="H1672" s="18">
        <v>0</v>
      </c>
      <c r="I1672" s="19">
        <v>1</v>
      </c>
      <c r="J1672" s="19">
        <v>0</v>
      </c>
      <c r="K1672" s="19">
        <v>0</v>
      </c>
      <c r="L1672" s="16">
        <v>0</v>
      </c>
      <c r="M1672" s="16">
        <v>0</v>
      </c>
      <c r="N1672" s="16">
        <v>2</v>
      </c>
      <c r="O1672" s="16">
        <v>1</v>
      </c>
      <c r="P1672" s="16">
        <v>1</v>
      </c>
      <c r="Q1672" s="16">
        <v>0</v>
      </c>
      <c r="R1672" s="11">
        <v>0</v>
      </c>
      <c r="S1672" s="16">
        <v>0</v>
      </c>
      <c r="T1672" s="16">
        <v>1</v>
      </c>
      <c r="U1672" s="16">
        <v>2</v>
      </c>
      <c r="V1672" s="16">
        <v>0</v>
      </c>
      <c r="W1672" s="16">
        <v>3</v>
      </c>
      <c r="X1672" s="16">
        <v>0</v>
      </c>
      <c r="Y1672" s="16">
        <v>1</v>
      </c>
      <c r="Z1672" s="16">
        <v>0</v>
      </c>
      <c r="AA1672" s="16">
        <v>0</v>
      </c>
      <c r="AB1672" s="16">
        <v>0</v>
      </c>
      <c r="AC1672" s="16">
        <v>0</v>
      </c>
      <c r="AD1672" s="16">
        <v>7</v>
      </c>
      <c r="AE1672" s="16">
        <v>1</v>
      </c>
      <c r="AF1672" s="16" t="s">
        <v>396</v>
      </c>
      <c r="AG1672" s="11">
        <v>0</v>
      </c>
      <c r="AH1672" s="11">
        <v>1</v>
      </c>
      <c r="AI1672" s="11">
        <v>0</v>
      </c>
      <c r="AJ1672" s="11">
        <v>3</v>
      </c>
      <c r="AK1672" s="16">
        <v>0</v>
      </c>
      <c r="AL1672" s="16">
        <v>0</v>
      </c>
      <c r="AM1672" s="16">
        <v>0</v>
      </c>
      <c r="AN1672" s="16">
        <v>3</v>
      </c>
      <c r="AO1672" s="16">
        <v>5000</v>
      </c>
      <c r="AP1672" s="16">
        <v>2.5</v>
      </c>
      <c r="AQ1672" s="16">
        <v>0</v>
      </c>
      <c r="AR1672" s="11">
        <v>0</v>
      </c>
      <c r="AS1672" s="16" t="s">
        <v>162</v>
      </c>
      <c r="AT1672" s="20" t="s">
        <v>163</v>
      </c>
      <c r="AU1672" s="16" t="s">
        <v>353</v>
      </c>
      <c r="AV1672" s="19">
        <v>10000007</v>
      </c>
      <c r="AW1672" s="19">
        <v>70305007</v>
      </c>
      <c r="AX1672" s="17" t="s">
        <v>164</v>
      </c>
      <c r="AY1672" s="16">
        <v>0</v>
      </c>
      <c r="AZ1672" s="18">
        <v>0</v>
      </c>
      <c r="BA1672" s="18">
        <v>0</v>
      </c>
      <c r="BB1672" s="39" t="s">
        <v>382</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70401001</v>
      </c>
      <c r="D1673" s="17" t="s">
        <v>392</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20</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2246</v>
      </c>
      <c r="AZ1673" s="18">
        <v>0</v>
      </c>
      <c r="BA1673" s="18">
        <v>0</v>
      </c>
      <c r="BB1673" s="39" t="s">
        <v>2247</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70401002</v>
      </c>
      <c r="D1674" s="17" t="s">
        <v>2248</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30</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162</v>
      </c>
      <c r="AT1674" s="20" t="s">
        <v>163</v>
      </c>
      <c r="AU1674" s="16" t="s">
        <v>360</v>
      </c>
      <c r="AV1674" s="19">
        <v>0</v>
      </c>
      <c r="AW1674" s="19">
        <v>0</v>
      </c>
      <c r="AX1674" s="17" t="s">
        <v>348</v>
      </c>
      <c r="AY1674" s="16" t="s">
        <v>2249</v>
      </c>
      <c r="AZ1674" s="18">
        <v>0</v>
      </c>
      <c r="BA1674" s="18">
        <v>0</v>
      </c>
      <c r="BB1674" s="39" t="s">
        <v>2250</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70401003</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430</v>
      </c>
      <c r="AT1675" s="20" t="s">
        <v>485</v>
      </c>
      <c r="AU1675" s="19">
        <v>0</v>
      </c>
      <c r="AV1675" s="19">
        <v>10007001</v>
      </c>
      <c r="AW1675" s="19">
        <v>0</v>
      </c>
      <c r="AX1675" s="20" t="s">
        <v>164</v>
      </c>
      <c r="AY1675" s="20" t="s">
        <v>162</v>
      </c>
      <c r="AZ1675" s="18">
        <v>0</v>
      </c>
      <c r="BA1675" s="18">
        <v>0</v>
      </c>
      <c r="BB1675" s="76" t="s">
        <v>488</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70401004</v>
      </c>
      <c r="D1676" s="20" t="s">
        <v>356</v>
      </c>
      <c r="E1676" s="19">
        <v>1</v>
      </c>
      <c r="F1676" s="19">
        <v>60010500</v>
      </c>
      <c r="G1676" s="19">
        <v>0</v>
      </c>
      <c r="H1676" s="18">
        <v>0</v>
      </c>
      <c r="I1676" s="19">
        <v>1</v>
      </c>
      <c r="J1676" s="19">
        <v>0</v>
      </c>
      <c r="K1676" s="19">
        <v>0</v>
      </c>
      <c r="L1676" s="19">
        <v>0</v>
      </c>
      <c r="M1676" s="19">
        <v>0</v>
      </c>
      <c r="N1676" s="16">
        <v>2</v>
      </c>
      <c r="O1676" s="19">
        <v>2</v>
      </c>
      <c r="P1676" s="19">
        <v>0.6</v>
      </c>
      <c r="Q1676" s="19">
        <v>0</v>
      </c>
      <c r="R1676" s="11">
        <v>0</v>
      </c>
      <c r="S1676" s="18">
        <v>0</v>
      </c>
      <c r="T1676" s="16">
        <v>1</v>
      </c>
      <c r="U1676" s="19">
        <v>2</v>
      </c>
      <c r="V1676" s="19">
        <v>0</v>
      </c>
      <c r="W1676" s="19">
        <v>0</v>
      </c>
      <c r="X1676" s="19">
        <v>0</v>
      </c>
      <c r="Y1676" s="19">
        <v>0</v>
      </c>
      <c r="Z1676" s="19">
        <v>0</v>
      </c>
      <c r="AA1676" s="19">
        <v>0</v>
      </c>
      <c r="AB1676" s="16">
        <v>0</v>
      </c>
      <c r="AC1676" s="19">
        <v>0</v>
      </c>
      <c r="AD1676" s="19">
        <v>20</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90401004</v>
      </c>
      <c r="AS1676" s="19" t="s">
        <v>162</v>
      </c>
      <c r="AT1676" s="20" t="s">
        <v>162</v>
      </c>
      <c r="AU1676" s="19" t="s">
        <v>251</v>
      </c>
      <c r="AV1676" s="19">
        <v>0</v>
      </c>
      <c r="AW1676" s="19">
        <v>40000003</v>
      </c>
      <c r="AX1676" s="20" t="s">
        <v>164</v>
      </c>
      <c r="AY1676" s="20" t="s">
        <v>162</v>
      </c>
      <c r="AZ1676" s="18">
        <v>0</v>
      </c>
      <c r="BA1676" s="18">
        <v>0</v>
      </c>
      <c r="BB1676" s="76" t="s">
        <v>558</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70401005</v>
      </c>
      <c r="D1677" s="20" t="s">
        <v>494</v>
      </c>
      <c r="E1677" s="19">
        <v>1</v>
      </c>
      <c r="F1677" s="19">
        <v>60010500</v>
      </c>
      <c r="G1677" s="19">
        <v>0</v>
      </c>
      <c r="H1677" s="18">
        <v>0</v>
      </c>
      <c r="I1677" s="19">
        <v>1</v>
      </c>
      <c r="J1677" s="19">
        <v>0</v>
      </c>
      <c r="K1677" s="19">
        <v>0</v>
      </c>
      <c r="L1677" s="19">
        <v>0</v>
      </c>
      <c r="M1677" s="19">
        <v>0</v>
      </c>
      <c r="N1677" s="16">
        <v>2</v>
      </c>
      <c r="O1677" s="19">
        <v>2</v>
      </c>
      <c r="P1677" s="19">
        <v>0.3</v>
      </c>
      <c r="Q1677" s="19">
        <v>0</v>
      </c>
      <c r="R1677" s="11">
        <v>0</v>
      </c>
      <c r="S1677" s="18">
        <v>0</v>
      </c>
      <c r="T1677" s="16">
        <v>1</v>
      </c>
      <c r="U1677" s="19">
        <v>2</v>
      </c>
      <c r="V1677" s="19">
        <v>0</v>
      </c>
      <c r="W1677" s="19">
        <v>0</v>
      </c>
      <c r="X1677" s="19">
        <v>0</v>
      </c>
      <c r="Y1677" s="19">
        <v>0</v>
      </c>
      <c r="Z1677" s="19">
        <v>0</v>
      </c>
      <c r="AA1677" s="19">
        <v>0</v>
      </c>
      <c r="AB1677" s="16">
        <v>0</v>
      </c>
      <c r="AC1677" s="19">
        <v>0</v>
      </c>
      <c r="AD1677" s="16">
        <v>15</v>
      </c>
      <c r="AE1677" s="19">
        <v>0</v>
      </c>
      <c r="AF1677" s="19">
        <v>0</v>
      </c>
      <c r="AG1677" s="11">
        <v>2</v>
      </c>
      <c r="AH1677" s="11">
        <v>0</v>
      </c>
      <c r="AI1677" s="11">
        <v>0</v>
      </c>
      <c r="AJ1677" s="11">
        <v>0</v>
      </c>
      <c r="AK1677" s="19">
        <v>0</v>
      </c>
      <c r="AL1677" s="19">
        <v>0</v>
      </c>
      <c r="AM1677" s="19">
        <v>0</v>
      </c>
      <c r="AN1677" s="19">
        <v>0</v>
      </c>
      <c r="AO1677" s="19">
        <v>1000</v>
      </c>
      <c r="AP1677" s="19">
        <v>0</v>
      </c>
      <c r="AQ1677" s="19">
        <v>0</v>
      </c>
      <c r="AR1677" s="11">
        <v>90304001</v>
      </c>
      <c r="AS1677" s="19" t="s">
        <v>162</v>
      </c>
      <c r="AT1677" s="20" t="s">
        <v>218</v>
      </c>
      <c r="AU1677" s="19" t="s">
        <v>251</v>
      </c>
      <c r="AV1677" s="19">
        <v>0</v>
      </c>
      <c r="AW1677" s="19">
        <v>0</v>
      </c>
      <c r="AX1677" s="20" t="s">
        <v>164</v>
      </c>
      <c r="AY1677" s="20" t="s">
        <v>162</v>
      </c>
      <c r="AZ1677" s="18">
        <v>0</v>
      </c>
      <c r="BA1677" s="18">
        <v>0</v>
      </c>
      <c r="BB1677" s="76" t="s">
        <v>495</v>
      </c>
      <c r="BC1677" s="19">
        <v>0</v>
      </c>
      <c r="BD1677" s="16">
        <v>0</v>
      </c>
      <c r="BE1677" s="19">
        <v>0</v>
      </c>
      <c r="BF1677" s="19">
        <v>0</v>
      </c>
      <c r="BG1677" s="19">
        <v>0</v>
      </c>
      <c r="BH1677" s="19">
        <v>0</v>
      </c>
      <c r="BI1677" s="14">
        <v>0</v>
      </c>
      <c r="BJ1677" s="11">
        <v>0</v>
      </c>
      <c r="BK1677" s="11">
        <v>0</v>
      </c>
      <c r="BL1677" s="11">
        <v>0</v>
      </c>
      <c r="BM1677" s="11">
        <v>0</v>
      </c>
      <c r="BN1677" s="11">
        <v>0</v>
      </c>
      <c r="BO1677" s="11">
        <v>0</v>
      </c>
      <c r="BP1677" s="11">
        <v>0</v>
      </c>
      <c r="BQ1677" s="46">
        <v>0</v>
      </c>
    </row>
    <row r="1678" spans="3:69" ht="20.100000000000001" customHeight="1">
      <c r="C1678" s="19">
        <v>70401006</v>
      </c>
      <c r="D1678" s="17" t="s">
        <v>2251</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1.5</v>
      </c>
      <c r="AO1678" s="16">
        <v>3000</v>
      </c>
      <c r="AP1678" s="16">
        <v>1</v>
      </c>
      <c r="AQ1678" s="16">
        <v>0</v>
      </c>
      <c r="AR1678" s="11">
        <v>0</v>
      </c>
      <c r="AS1678" s="16" t="s">
        <v>2252</v>
      </c>
      <c r="AT1678" s="20" t="s">
        <v>402</v>
      </c>
      <c r="AU1678" s="16" t="s">
        <v>360</v>
      </c>
      <c r="AV1678" s="19">
        <v>10000007</v>
      </c>
      <c r="AW1678" s="19">
        <v>70401006</v>
      </c>
      <c r="AX1678" s="17" t="s">
        <v>164</v>
      </c>
      <c r="AY1678" s="16">
        <v>0</v>
      </c>
      <c r="AZ1678" s="18">
        <v>0</v>
      </c>
      <c r="BA1678" s="18">
        <v>0</v>
      </c>
      <c r="BB1678" s="39" t="s">
        <v>2253</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70402001</v>
      </c>
      <c r="D1679" s="17" t="s">
        <v>714</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1</v>
      </c>
      <c r="X1679" s="16">
        <v>0</v>
      </c>
      <c r="Y1679" s="16">
        <v>1</v>
      </c>
      <c r="Z1679" s="16">
        <v>0</v>
      </c>
      <c r="AA1679" s="16">
        <v>0</v>
      </c>
      <c r="AB1679" s="16">
        <v>0</v>
      </c>
      <c r="AC1679" s="16">
        <v>0</v>
      </c>
      <c r="AD1679" s="16">
        <v>30</v>
      </c>
      <c r="AE1679" s="16">
        <v>1</v>
      </c>
      <c r="AF1679" s="16" t="s">
        <v>556</v>
      </c>
      <c r="AG1679" s="11">
        <v>0</v>
      </c>
      <c r="AH1679" s="11">
        <v>0</v>
      </c>
      <c r="AI1679" s="11">
        <v>0</v>
      </c>
      <c r="AJ1679" s="11">
        <v>0</v>
      </c>
      <c r="AK1679" s="16">
        <v>0</v>
      </c>
      <c r="AL1679" s="16">
        <v>0</v>
      </c>
      <c r="AM1679" s="16">
        <v>0</v>
      </c>
      <c r="AN1679" s="16">
        <v>0.5</v>
      </c>
      <c r="AO1679" s="16">
        <v>999999</v>
      </c>
      <c r="AP1679" s="16">
        <v>0.5</v>
      </c>
      <c r="AQ1679" s="16">
        <v>0</v>
      </c>
      <c r="AR1679" s="11">
        <v>0</v>
      </c>
      <c r="AS1679" s="321" t="s">
        <v>651</v>
      </c>
      <c r="AT1679" s="20" t="s">
        <v>218</v>
      </c>
      <c r="AU1679" s="16" t="s">
        <v>353</v>
      </c>
      <c r="AV1679" s="19">
        <v>10000007</v>
      </c>
      <c r="AW1679" s="19">
        <v>70202004</v>
      </c>
      <c r="AX1679" s="20" t="s">
        <v>234</v>
      </c>
      <c r="AY1679" s="20" t="s">
        <v>264</v>
      </c>
      <c r="AZ1679" s="18">
        <v>0</v>
      </c>
      <c r="BA1679" s="18">
        <v>0</v>
      </c>
      <c r="BB1679" s="39" t="s">
        <v>640</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70402002</v>
      </c>
      <c r="D1680" s="17" t="s">
        <v>2254</v>
      </c>
      <c r="E1680" s="16">
        <v>1</v>
      </c>
      <c r="F1680" s="16">
        <v>60010300</v>
      </c>
      <c r="G1680" s="19">
        <v>0</v>
      </c>
      <c r="H1680" s="18">
        <v>0</v>
      </c>
      <c r="I1680" s="19">
        <v>1</v>
      </c>
      <c r="J1680" s="19">
        <v>0</v>
      </c>
      <c r="K1680" s="19">
        <v>0</v>
      </c>
      <c r="L1680" s="16">
        <v>0</v>
      </c>
      <c r="M1680" s="16">
        <v>0</v>
      </c>
      <c r="N1680" s="16">
        <v>2</v>
      </c>
      <c r="O1680" s="16">
        <v>2</v>
      </c>
      <c r="P1680" s="16">
        <v>0.8</v>
      </c>
      <c r="Q1680" s="16">
        <v>0</v>
      </c>
      <c r="R1680" s="11">
        <v>0</v>
      </c>
      <c r="S1680" s="16">
        <v>0</v>
      </c>
      <c r="T1680" s="16">
        <v>1</v>
      </c>
      <c r="U1680" s="16">
        <v>2</v>
      </c>
      <c r="V1680" s="16">
        <v>0</v>
      </c>
      <c r="W1680" s="16">
        <v>0</v>
      </c>
      <c r="X1680" s="16">
        <v>0</v>
      </c>
      <c r="Y1680" s="16">
        <v>0</v>
      </c>
      <c r="Z1680" s="16">
        <v>0</v>
      </c>
      <c r="AA1680" s="16">
        <v>0</v>
      </c>
      <c r="AB1680" s="16">
        <v>0</v>
      </c>
      <c r="AC1680" s="16">
        <v>0</v>
      </c>
      <c r="AD1680" s="16">
        <v>15</v>
      </c>
      <c r="AE1680" s="16">
        <v>0</v>
      </c>
      <c r="AF1680" s="16">
        <v>0</v>
      </c>
      <c r="AG1680" s="11">
        <v>2</v>
      </c>
      <c r="AH1680" s="11">
        <v>2</v>
      </c>
      <c r="AI1680" s="11">
        <v>0</v>
      </c>
      <c r="AJ1680" s="11">
        <v>1.5</v>
      </c>
      <c r="AK1680" s="16">
        <v>0</v>
      </c>
      <c r="AL1680" s="16">
        <v>0</v>
      </c>
      <c r="AM1680" s="16">
        <v>0</v>
      </c>
      <c r="AN1680" s="16">
        <v>1</v>
      </c>
      <c r="AO1680" s="16">
        <v>3000</v>
      </c>
      <c r="AP1680" s="16">
        <v>0.5</v>
      </c>
      <c r="AQ1680" s="16">
        <v>0</v>
      </c>
      <c r="AR1680" s="11">
        <v>0</v>
      </c>
      <c r="AS1680" s="16" t="s">
        <v>162</v>
      </c>
      <c r="AT1680" s="20" t="s">
        <v>163</v>
      </c>
      <c r="AU1680" s="16" t="s">
        <v>360</v>
      </c>
      <c r="AV1680" s="19">
        <v>0</v>
      </c>
      <c r="AW1680" s="19">
        <v>0</v>
      </c>
      <c r="AX1680" s="17" t="s">
        <v>348</v>
      </c>
      <c r="AY1680" s="16" t="s">
        <v>2255</v>
      </c>
      <c r="AZ1680" s="18">
        <v>0</v>
      </c>
      <c r="BA1680" s="18">
        <v>0</v>
      </c>
      <c r="BB1680" s="39" t="s">
        <v>2256</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19.5" customHeight="1">
      <c r="C1681" s="19">
        <v>70402003</v>
      </c>
      <c r="D1681" s="17" t="s">
        <v>2221</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0</v>
      </c>
      <c r="Y1681" s="16">
        <v>1</v>
      </c>
      <c r="Z1681" s="16">
        <v>0</v>
      </c>
      <c r="AA1681" s="16">
        <v>0</v>
      </c>
      <c r="AB1681" s="16">
        <v>0</v>
      </c>
      <c r="AC1681" s="16">
        <v>0</v>
      </c>
      <c r="AD1681" s="16">
        <v>15</v>
      </c>
      <c r="AE1681" s="16">
        <v>1</v>
      </c>
      <c r="AF1681" s="16" t="s">
        <v>396</v>
      </c>
      <c r="AG1681" s="11">
        <v>0</v>
      </c>
      <c r="AH1681" s="11">
        <v>1</v>
      </c>
      <c r="AI1681" s="11">
        <v>0</v>
      </c>
      <c r="AJ1681" s="11">
        <v>3</v>
      </c>
      <c r="AK1681" s="16">
        <v>0</v>
      </c>
      <c r="AL1681" s="16">
        <v>0</v>
      </c>
      <c r="AM1681" s="16">
        <v>0</v>
      </c>
      <c r="AN1681" s="16">
        <v>2.5</v>
      </c>
      <c r="AO1681" s="16">
        <v>5000</v>
      </c>
      <c r="AP1681" s="16">
        <v>2</v>
      </c>
      <c r="AQ1681" s="16">
        <v>0</v>
      </c>
      <c r="AR1681" s="11">
        <v>0</v>
      </c>
      <c r="AS1681" s="16" t="s">
        <v>430</v>
      </c>
      <c r="AT1681" s="20" t="s">
        <v>402</v>
      </c>
      <c r="AU1681" s="16" t="s">
        <v>353</v>
      </c>
      <c r="AV1681" s="19">
        <v>10000007</v>
      </c>
      <c r="AW1681" s="19">
        <v>70402003</v>
      </c>
      <c r="AX1681" s="17" t="s">
        <v>164</v>
      </c>
      <c r="AY1681" s="16">
        <v>0</v>
      </c>
      <c r="AZ1681" s="18">
        <v>0</v>
      </c>
      <c r="BA1681" s="18">
        <v>0</v>
      </c>
      <c r="BB1681" s="39" t="s">
        <v>2241</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spans="3:69" ht="20.100000000000001" customHeight="1">
      <c r="C1682" s="19">
        <v>70402004</v>
      </c>
      <c r="D1682" s="20" t="s">
        <v>487</v>
      </c>
      <c r="E1682" s="19">
        <v>1</v>
      </c>
      <c r="F1682" s="19">
        <v>60010500</v>
      </c>
      <c r="G1682" s="19">
        <v>0</v>
      </c>
      <c r="H1682" s="18">
        <v>0</v>
      </c>
      <c r="I1682" s="19">
        <v>1</v>
      </c>
      <c r="J1682" s="19">
        <v>0</v>
      </c>
      <c r="K1682" s="19">
        <v>0</v>
      </c>
      <c r="L1682" s="19">
        <v>0</v>
      </c>
      <c r="M1682" s="19">
        <v>0</v>
      </c>
      <c r="N1682" s="16">
        <v>2</v>
      </c>
      <c r="O1682" s="19">
        <v>1</v>
      </c>
      <c r="P1682" s="19">
        <v>0.05</v>
      </c>
      <c r="Q1682" s="19">
        <v>0</v>
      </c>
      <c r="R1682" s="11">
        <v>0</v>
      </c>
      <c r="S1682" s="18">
        <v>0</v>
      </c>
      <c r="T1682" s="16">
        <v>1</v>
      </c>
      <c r="U1682" s="19">
        <v>1</v>
      </c>
      <c r="V1682" s="19">
        <v>0</v>
      </c>
      <c r="W1682" s="19">
        <v>2</v>
      </c>
      <c r="X1682" s="19">
        <v>0</v>
      </c>
      <c r="Y1682" s="19">
        <v>0</v>
      </c>
      <c r="Z1682" s="19">
        <v>0</v>
      </c>
      <c r="AA1682" s="19">
        <v>0</v>
      </c>
      <c r="AB1682" s="16">
        <v>0</v>
      </c>
      <c r="AC1682" s="19">
        <v>0</v>
      </c>
      <c r="AD1682" s="19">
        <v>10</v>
      </c>
      <c r="AE1682" s="19">
        <v>0</v>
      </c>
      <c r="AF1682" s="19">
        <v>0</v>
      </c>
      <c r="AG1682" s="11">
        <v>7</v>
      </c>
      <c r="AH1682" s="11">
        <v>0</v>
      </c>
      <c r="AI1682" s="11">
        <v>0</v>
      </c>
      <c r="AJ1682" s="11">
        <v>0</v>
      </c>
      <c r="AK1682" s="19">
        <v>0</v>
      </c>
      <c r="AL1682" s="19">
        <v>0</v>
      </c>
      <c r="AM1682" s="19">
        <v>0</v>
      </c>
      <c r="AN1682" s="19">
        <v>0</v>
      </c>
      <c r="AO1682" s="19">
        <v>1000</v>
      </c>
      <c r="AP1682" s="19">
        <v>0.5</v>
      </c>
      <c r="AQ1682" s="19">
        <v>0</v>
      </c>
      <c r="AR1682" s="11">
        <v>0</v>
      </c>
      <c r="AS1682" s="19" t="s">
        <v>551</v>
      </c>
      <c r="AT1682" s="20" t="s">
        <v>485</v>
      </c>
      <c r="AU1682" s="19">
        <v>0</v>
      </c>
      <c r="AV1682" s="19">
        <v>10007001</v>
      </c>
      <c r="AW1682" s="19">
        <v>0</v>
      </c>
      <c r="AX1682" s="20" t="s">
        <v>164</v>
      </c>
      <c r="AY1682" s="20" t="s">
        <v>162</v>
      </c>
      <c r="AZ1682" s="18">
        <v>0</v>
      </c>
      <c r="BA1682" s="18">
        <v>0</v>
      </c>
      <c r="BB1682" s="76" t="s">
        <v>2257</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70402005</v>
      </c>
      <c r="D1683" s="20" t="s">
        <v>373</v>
      </c>
      <c r="E1683" s="19">
        <v>1</v>
      </c>
      <c r="F1683" s="19">
        <v>60010500</v>
      </c>
      <c r="G1683" s="19">
        <v>0</v>
      </c>
      <c r="H1683" s="18">
        <v>0</v>
      </c>
      <c r="I1683" s="19">
        <v>1</v>
      </c>
      <c r="J1683" s="19">
        <v>0</v>
      </c>
      <c r="K1683" s="19">
        <v>0</v>
      </c>
      <c r="L1683" s="19">
        <v>0</v>
      </c>
      <c r="M1683" s="19">
        <v>0</v>
      </c>
      <c r="N1683" s="16">
        <v>2</v>
      </c>
      <c r="O1683" s="19">
        <v>2</v>
      </c>
      <c r="P1683" s="19">
        <v>0.3</v>
      </c>
      <c r="Q1683" s="19">
        <v>1</v>
      </c>
      <c r="R1683" s="11">
        <v>0</v>
      </c>
      <c r="S1683" s="18">
        <v>0</v>
      </c>
      <c r="T1683" s="16">
        <v>1</v>
      </c>
      <c r="U1683" s="19">
        <v>2</v>
      </c>
      <c r="V1683" s="19">
        <v>0</v>
      </c>
      <c r="W1683" s="19">
        <v>0</v>
      </c>
      <c r="X1683" s="19">
        <v>0</v>
      </c>
      <c r="Y1683" s="19">
        <v>0</v>
      </c>
      <c r="Z1683" s="19">
        <v>0</v>
      </c>
      <c r="AA1683" s="19">
        <v>0</v>
      </c>
      <c r="AB1683" s="16">
        <v>0</v>
      </c>
      <c r="AC1683" s="19">
        <v>0</v>
      </c>
      <c r="AD1683" s="16">
        <v>15</v>
      </c>
      <c r="AE1683" s="19">
        <v>0</v>
      </c>
      <c r="AF1683" s="19">
        <v>0</v>
      </c>
      <c r="AG1683" s="11">
        <v>2</v>
      </c>
      <c r="AH1683" s="11">
        <v>0</v>
      </c>
      <c r="AI1683" s="11">
        <v>0</v>
      </c>
      <c r="AJ1683" s="11">
        <v>0</v>
      </c>
      <c r="AK1683" s="19">
        <v>0</v>
      </c>
      <c r="AL1683" s="19">
        <v>0</v>
      </c>
      <c r="AM1683" s="19">
        <v>0</v>
      </c>
      <c r="AN1683" s="19">
        <v>0</v>
      </c>
      <c r="AO1683" s="19">
        <v>1000</v>
      </c>
      <c r="AP1683" s="19">
        <v>0</v>
      </c>
      <c r="AQ1683" s="19">
        <v>0</v>
      </c>
      <c r="AR1683" s="11">
        <v>90402005</v>
      </c>
      <c r="AS1683" s="19" t="s">
        <v>162</v>
      </c>
      <c r="AT1683" s="20" t="s">
        <v>163</v>
      </c>
      <c r="AU1683" s="19" t="s">
        <v>251</v>
      </c>
      <c r="AV1683" s="19">
        <v>0</v>
      </c>
      <c r="AW1683" s="19">
        <v>0</v>
      </c>
      <c r="AX1683" s="20" t="s">
        <v>164</v>
      </c>
      <c r="AY1683" s="20" t="s">
        <v>162</v>
      </c>
      <c r="AZ1683" s="18">
        <v>0</v>
      </c>
      <c r="BA1683" s="18">
        <v>0</v>
      </c>
      <c r="BB1683" s="76" t="s">
        <v>549</v>
      </c>
      <c r="BC1683" s="19">
        <v>0</v>
      </c>
      <c r="BD1683" s="16">
        <v>0</v>
      </c>
      <c r="BE1683" s="19">
        <v>0</v>
      </c>
      <c r="BF1683" s="19">
        <v>0</v>
      </c>
      <c r="BG1683" s="19">
        <v>0</v>
      </c>
      <c r="BH1683" s="19">
        <v>0</v>
      </c>
      <c r="BI1683" s="14">
        <v>0</v>
      </c>
      <c r="BJ1683" s="11">
        <v>0</v>
      </c>
      <c r="BK1683" s="11">
        <v>0</v>
      </c>
      <c r="BL1683" s="11">
        <v>0</v>
      </c>
      <c r="BM1683" s="11">
        <v>0</v>
      </c>
      <c r="BN1683" s="11">
        <v>0</v>
      </c>
      <c r="BO1683" s="11">
        <v>0</v>
      </c>
      <c r="BP1683" s="11">
        <v>0</v>
      </c>
      <c r="BQ1683" s="46">
        <v>0</v>
      </c>
    </row>
    <row r="1684" spans="3:69" ht="20.100000000000001" customHeight="1">
      <c r="C1684" s="19">
        <v>70403001</v>
      </c>
      <c r="D1684" s="17" t="s">
        <v>2258</v>
      </c>
      <c r="E1684" s="16">
        <v>1</v>
      </c>
      <c r="F1684" s="16">
        <v>60010300</v>
      </c>
      <c r="G1684" s="19">
        <v>0</v>
      </c>
      <c r="H1684" s="18">
        <v>0</v>
      </c>
      <c r="I1684" s="19">
        <v>1</v>
      </c>
      <c r="J1684" s="19">
        <v>0</v>
      </c>
      <c r="K1684" s="19">
        <v>0</v>
      </c>
      <c r="L1684" s="16">
        <v>0</v>
      </c>
      <c r="M1684" s="16">
        <v>0</v>
      </c>
      <c r="N1684" s="16">
        <v>2</v>
      </c>
      <c r="O1684" s="16">
        <v>2</v>
      </c>
      <c r="P1684" s="16">
        <v>0.8</v>
      </c>
      <c r="Q1684" s="16">
        <v>0</v>
      </c>
      <c r="R1684" s="11">
        <v>0</v>
      </c>
      <c r="S1684" s="16">
        <v>0</v>
      </c>
      <c r="T1684" s="16">
        <v>1</v>
      </c>
      <c r="U1684" s="16">
        <v>2</v>
      </c>
      <c r="V1684" s="16">
        <v>0</v>
      </c>
      <c r="W1684" s="16">
        <v>0</v>
      </c>
      <c r="X1684" s="16">
        <v>0</v>
      </c>
      <c r="Y1684" s="16">
        <v>0</v>
      </c>
      <c r="Z1684" s="16">
        <v>0</v>
      </c>
      <c r="AA1684" s="16">
        <v>0</v>
      </c>
      <c r="AB1684" s="16">
        <v>0</v>
      </c>
      <c r="AC1684" s="16">
        <v>0</v>
      </c>
      <c r="AD1684" s="16">
        <v>15</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163</v>
      </c>
      <c r="AU1684" s="16" t="s">
        <v>360</v>
      </c>
      <c r="AV1684" s="19">
        <v>0</v>
      </c>
      <c r="AW1684" s="19">
        <v>0</v>
      </c>
      <c r="AX1684" s="17" t="s">
        <v>348</v>
      </c>
      <c r="AY1684" s="16" t="s">
        <v>2259</v>
      </c>
      <c r="AZ1684" s="18">
        <v>0</v>
      </c>
      <c r="BA1684" s="18">
        <v>0</v>
      </c>
      <c r="BB1684" s="39" t="s">
        <v>2260</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70403002</v>
      </c>
      <c r="D1685" s="17" t="s">
        <v>2261</v>
      </c>
      <c r="E1685" s="19">
        <v>1</v>
      </c>
      <c r="F1685" s="16">
        <v>60010300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3</v>
      </c>
      <c r="X1685" s="16">
        <v>350</v>
      </c>
      <c r="Y1685" s="16">
        <v>0</v>
      </c>
      <c r="Z1685" s="16">
        <v>0</v>
      </c>
      <c r="AA1685" s="16">
        <v>0</v>
      </c>
      <c r="AB1685" s="16">
        <v>0</v>
      </c>
      <c r="AC1685" s="16">
        <v>0</v>
      </c>
      <c r="AD1685" s="16">
        <v>9</v>
      </c>
      <c r="AE1685" s="16">
        <v>2</v>
      </c>
      <c r="AF1685" s="16" t="s">
        <v>171</v>
      </c>
      <c r="AG1685" s="11">
        <v>0</v>
      </c>
      <c r="AH1685" s="11">
        <v>2</v>
      </c>
      <c r="AI1685" s="11">
        <v>0</v>
      </c>
      <c r="AJ1685" s="11">
        <v>1.5</v>
      </c>
      <c r="AK1685" s="16">
        <v>0</v>
      </c>
      <c r="AL1685" s="16">
        <v>0</v>
      </c>
      <c r="AM1685" s="16">
        <v>0</v>
      </c>
      <c r="AN1685" s="16">
        <v>1</v>
      </c>
      <c r="AO1685" s="16">
        <v>3000</v>
      </c>
      <c r="AP1685" s="16">
        <v>0.5</v>
      </c>
      <c r="AQ1685" s="16">
        <v>0</v>
      </c>
      <c r="AR1685" s="11">
        <v>0</v>
      </c>
      <c r="AS1685" s="16" t="s">
        <v>551</v>
      </c>
      <c r="AT1685" s="17" t="s">
        <v>218</v>
      </c>
      <c r="AU1685" s="16" t="s">
        <v>360</v>
      </c>
      <c r="AV1685" s="19">
        <v>10000007</v>
      </c>
      <c r="AW1685" s="19">
        <v>70403002</v>
      </c>
      <c r="AX1685" s="17" t="s">
        <v>164</v>
      </c>
      <c r="AY1685" s="16">
        <v>0</v>
      </c>
      <c r="AZ1685" s="18">
        <v>0</v>
      </c>
      <c r="BA1685" s="18">
        <v>0</v>
      </c>
      <c r="BB1685" s="39" t="s">
        <v>2253</v>
      </c>
      <c r="BC1685" s="16">
        <v>0</v>
      </c>
      <c r="BD1685" s="16">
        <v>0</v>
      </c>
      <c r="BE1685" s="16">
        <v>0</v>
      </c>
      <c r="BF1685" s="16">
        <v>0</v>
      </c>
      <c r="BG1685" s="16">
        <v>0</v>
      </c>
      <c r="BH1685" s="16">
        <v>0</v>
      </c>
      <c r="BI1685" s="14">
        <v>0</v>
      </c>
      <c r="BJ1685" s="11">
        <v>0</v>
      </c>
      <c r="BK1685" s="11">
        <v>0</v>
      </c>
      <c r="BL1685" s="11">
        <v>0</v>
      </c>
      <c r="BM1685" s="11">
        <v>0</v>
      </c>
      <c r="BN1685" s="11">
        <v>0</v>
      </c>
      <c r="BO1685" s="11">
        <v>0</v>
      </c>
      <c r="BP1685" s="11">
        <v>0</v>
      </c>
      <c r="BQ1685" s="46">
        <v>0</v>
      </c>
    </row>
    <row r="1686" spans="3:69" ht="19.5" customHeight="1">
      <c r="C1686" s="19">
        <v>70403003</v>
      </c>
      <c r="D1686" s="17" t="s">
        <v>695</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3</v>
      </c>
      <c r="X1686" s="16">
        <v>0</v>
      </c>
      <c r="Y1686" s="16">
        <v>1</v>
      </c>
      <c r="Z1686" s="16">
        <v>0</v>
      </c>
      <c r="AA1686" s="16">
        <v>0</v>
      </c>
      <c r="AB1686" s="16">
        <v>0</v>
      </c>
      <c r="AC1686" s="16">
        <v>0</v>
      </c>
      <c r="AD1686" s="16">
        <v>15</v>
      </c>
      <c r="AE1686" s="16">
        <v>1</v>
      </c>
      <c r="AF1686" s="16" t="s">
        <v>396</v>
      </c>
      <c r="AG1686" s="11">
        <v>0</v>
      </c>
      <c r="AH1686" s="11">
        <v>1</v>
      </c>
      <c r="AI1686" s="11">
        <v>0</v>
      </c>
      <c r="AJ1686" s="11">
        <v>3</v>
      </c>
      <c r="AK1686" s="16">
        <v>0</v>
      </c>
      <c r="AL1686" s="16">
        <v>0</v>
      </c>
      <c r="AM1686" s="16">
        <v>0</v>
      </c>
      <c r="AN1686" s="16">
        <v>3</v>
      </c>
      <c r="AO1686" s="16">
        <v>5000</v>
      </c>
      <c r="AP1686" s="16">
        <v>2.5</v>
      </c>
      <c r="AQ1686" s="16">
        <v>0</v>
      </c>
      <c r="AR1686" s="11">
        <v>0</v>
      </c>
      <c r="AS1686" s="16" t="s">
        <v>430</v>
      </c>
      <c r="AT1686" s="20" t="s">
        <v>201</v>
      </c>
      <c r="AU1686" s="16" t="s">
        <v>353</v>
      </c>
      <c r="AV1686" s="19">
        <v>10000007</v>
      </c>
      <c r="AW1686" s="19">
        <v>70403003</v>
      </c>
      <c r="AX1686" s="17" t="s">
        <v>164</v>
      </c>
      <c r="AY1686" s="16">
        <v>0</v>
      </c>
      <c r="AZ1686" s="18">
        <v>0</v>
      </c>
      <c r="BA1686" s="18">
        <v>0</v>
      </c>
      <c r="BB1686" s="39" t="s">
        <v>2241</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20.100000000000001" customHeight="1">
      <c r="C1687" s="19">
        <v>70403004</v>
      </c>
      <c r="D1687" s="17" t="s">
        <v>609</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2.5</v>
      </c>
      <c r="X1687" s="16">
        <v>0</v>
      </c>
      <c r="Y1687" s="16">
        <v>1</v>
      </c>
      <c r="Z1687" s="16">
        <v>0</v>
      </c>
      <c r="AA1687" s="16">
        <v>0</v>
      </c>
      <c r="AB1687" s="16">
        <v>0</v>
      </c>
      <c r="AC1687" s="16">
        <v>0</v>
      </c>
      <c r="AD1687" s="16">
        <v>12</v>
      </c>
      <c r="AE1687" s="16">
        <v>1</v>
      </c>
      <c r="AF1687" s="16">
        <v>3</v>
      </c>
      <c r="AG1687" s="11">
        <v>4</v>
      </c>
      <c r="AH1687" s="11">
        <v>1</v>
      </c>
      <c r="AI1687" s="11">
        <v>0</v>
      </c>
      <c r="AJ1687" s="11">
        <v>1.5</v>
      </c>
      <c r="AK1687" s="16">
        <v>0</v>
      </c>
      <c r="AL1687" s="16">
        <v>0</v>
      </c>
      <c r="AM1687" s="16">
        <v>0</v>
      </c>
      <c r="AN1687" s="16">
        <v>2.5</v>
      </c>
      <c r="AO1687" s="16">
        <v>5000</v>
      </c>
      <c r="AP1687" s="16">
        <v>2</v>
      </c>
      <c r="AQ1687" s="16">
        <v>0</v>
      </c>
      <c r="AR1687" s="11">
        <v>0</v>
      </c>
      <c r="AS1687" s="16">
        <v>80001030</v>
      </c>
      <c r="AT1687" s="20" t="s">
        <v>402</v>
      </c>
      <c r="AU1687" s="16" t="s">
        <v>353</v>
      </c>
      <c r="AV1687" s="19">
        <v>10000007</v>
      </c>
      <c r="AW1687" s="19">
        <v>70403004</v>
      </c>
      <c r="AX1687" s="17" t="s">
        <v>164</v>
      </c>
      <c r="AY1687" s="16" t="s">
        <v>2262</v>
      </c>
      <c r="AZ1687" s="18">
        <v>0</v>
      </c>
      <c r="BA1687" s="18">
        <v>0</v>
      </c>
      <c r="BB1687" s="39" t="s">
        <v>2263</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20.100000000000001" customHeight="1">
      <c r="C1688" s="19">
        <v>70403005</v>
      </c>
      <c r="D1688" s="20" t="s">
        <v>373</v>
      </c>
      <c r="E1688" s="19">
        <v>1</v>
      </c>
      <c r="F1688" s="19">
        <v>60010500</v>
      </c>
      <c r="G1688" s="19">
        <v>0</v>
      </c>
      <c r="H1688" s="18">
        <v>0</v>
      </c>
      <c r="I1688" s="19">
        <v>1</v>
      </c>
      <c r="J1688" s="19">
        <v>0</v>
      </c>
      <c r="K1688" s="19">
        <v>0</v>
      </c>
      <c r="L1688" s="19">
        <v>0</v>
      </c>
      <c r="M1688" s="19">
        <v>0</v>
      </c>
      <c r="N1688" s="16">
        <v>2</v>
      </c>
      <c r="O1688" s="19">
        <v>2</v>
      </c>
      <c r="P1688" s="19">
        <v>0.3</v>
      </c>
      <c r="Q1688" s="19">
        <v>1</v>
      </c>
      <c r="R1688" s="11">
        <v>0</v>
      </c>
      <c r="S1688" s="18">
        <v>0</v>
      </c>
      <c r="T1688" s="16">
        <v>1</v>
      </c>
      <c r="U1688" s="19">
        <v>2</v>
      </c>
      <c r="V1688" s="19">
        <v>0</v>
      </c>
      <c r="W1688" s="19">
        <v>0</v>
      </c>
      <c r="X1688" s="19">
        <v>0</v>
      </c>
      <c r="Y1688" s="19">
        <v>0</v>
      </c>
      <c r="Z1688" s="19">
        <v>0</v>
      </c>
      <c r="AA1688" s="19">
        <v>0</v>
      </c>
      <c r="AB1688" s="16">
        <v>0</v>
      </c>
      <c r="AC1688" s="19">
        <v>0</v>
      </c>
      <c r="AD1688" s="16">
        <v>15</v>
      </c>
      <c r="AE1688" s="19">
        <v>0</v>
      </c>
      <c r="AF1688" s="19">
        <v>0</v>
      </c>
      <c r="AG1688" s="11">
        <v>2</v>
      </c>
      <c r="AH1688" s="11">
        <v>0</v>
      </c>
      <c r="AI1688" s="11">
        <v>0</v>
      </c>
      <c r="AJ1688" s="11">
        <v>0</v>
      </c>
      <c r="AK1688" s="19">
        <v>0</v>
      </c>
      <c r="AL1688" s="19">
        <v>0</v>
      </c>
      <c r="AM1688" s="19">
        <v>0</v>
      </c>
      <c r="AN1688" s="19">
        <v>0</v>
      </c>
      <c r="AO1688" s="19">
        <v>1000</v>
      </c>
      <c r="AP1688" s="19">
        <v>0</v>
      </c>
      <c r="AQ1688" s="19">
        <v>0</v>
      </c>
      <c r="AR1688" s="11">
        <v>90402005</v>
      </c>
      <c r="AS1688" s="19" t="s">
        <v>162</v>
      </c>
      <c r="AT1688" s="20" t="s">
        <v>163</v>
      </c>
      <c r="AU1688" s="19" t="s">
        <v>251</v>
      </c>
      <c r="AV1688" s="19">
        <v>0</v>
      </c>
      <c r="AW1688" s="19">
        <v>0</v>
      </c>
      <c r="AX1688" s="20" t="s">
        <v>164</v>
      </c>
      <c r="AY1688" s="20" t="s">
        <v>162</v>
      </c>
      <c r="AZ1688" s="18">
        <v>0</v>
      </c>
      <c r="BA1688" s="18">
        <v>0</v>
      </c>
      <c r="BB1688" s="76" t="s">
        <v>517</v>
      </c>
      <c r="BC1688" s="19">
        <v>0</v>
      </c>
      <c r="BD1688" s="16">
        <v>0</v>
      </c>
      <c r="BE1688" s="19">
        <v>0</v>
      </c>
      <c r="BF1688" s="19">
        <v>0</v>
      </c>
      <c r="BG1688" s="19">
        <v>0</v>
      </c>
      <c r="BH1688" s="19">
        <v>0</v>
      </c>
      <c r="BI1688" s="14">
        <v>0</v>
      </c>
      <c r="BJ1688" s="11">
        <v>0</v>
      </c>
      <c r="BK1688" s="11">
        <v>0</v>
      </c>
      <c r="BL1688" s="11">
        <v>0</v>
      </c>
      <c r="BM1688" s="11">
        <v>0</v>
      </c>
      <c r="BN1688" s="11">
        <v>0</v>
      </c>
      <c r="BO1688" s="11">
        <v>0</v>
      </c>
      <c r="BP1688" s="11">
        <v>0</v>
      </c>
      <c r="BQ1688" s="46">
        <v>0</v>
      </c>
    </row>
    <row r="1689" spans="3:69" ht="19.5" customHeight="1">
      <c r="C1689" s="19">
        <v>70404001</v>
      </c>
      <c r="D1689" s="20" t="s">
        <v>496</v>
      </c>
      <c r="E1689" s="19">
        <v>1</v>
      </c>
      <c r="F1689" s="19">
        <v>60010300</v>
      </c>
      <c r="G1689" s="19">
        <v>0</v>
      </c>
      <c r="H1689" s="18">
        <v>0</v>
      </c>
      <c r="I1689" s="19">
        <v>1</v>
      </c>
      <c r="J1689" s="19">
        <v>0</v>
      </c>
      <c r="K1689" s="19">
        <v>0</v>
      </c>
      <c r="L1689" s="19">
        <v>0</v>
      </c>
      <c r="M1689" s="19">
        <v>0</v>
      </c>
      <c r="N1689" s="16">
        <v>2</v>
      </c>
      <c r="O1689" s="19">
        <v>0</v>
      </c>
      <c r="P1689" s="19">
        <v>0</v>
      </c>
      <c r="Q1689" s="19">
        <v>0</v>
      </c>
      <c r="R1689" s="11">
        <v>0</v>
      </c>
      <c r="S1689" s="18">
        <v>0</v>
      </c>
      <c r="T1689" s="16">
        <v>1</v>
      </c>
      <c r="U1689" s="19">
        <v>2</v>
      </c>
      <c r="V1689" s="19">
        <v>0</v>
      </c>
      <c r="W1689" s="19">
        <v>3</v>
      </c>
      <c r="X1689" s="19">
        <v>0</v>
      </c>
      <c r="Y1689" s="19">
        <v>0</v>
      </c>
      <c r="Z1689" s="19">
        <v>0</v>
      </c>
      <c r="AA1689" s="19">
        <v>0</v>
      </c>
      <c r="AB1689" s="16">
        <v>0</v>
      </c>
      <c r="AC1689" s="19">
        <v>0</v>
      </c>
      <c r="AD1689" s="19">
        <v>20</v>
      </c>
      <c r="AE1689" s="19">
        <v>1</v>
      </c>
      <c r="AF1689" s="19">
        <v>1</v>
      </c>
      <c r="AG1689" s="11">
        <v>2</v>
      </c>
      <c r="AH1689" s="11">
        <v>2</v>
      </c>
      <c r="AI1689" s="11">
        <v>0</v>
      </c>
      <c r="AJ1689" s="11">
        <v>1.5</v>
      </c>
      <c r="AK1689" s="19">
        <v>0</v>
      </c>
      <c r="AL1689" s="19">
        <v>0</v>
      </c>
      <c r="AM1689" s="19">
        <v>0</v>
      </c>
      <c r="AN1689" s="19">
        <v>1</v>
      </c>
      <c r="AO1689" s="19">
        <v>30000</v>
      </c>
      <c r="AP1689" s="19">
        <v>0</v>
      </c>
      <c r="AQ1689" s="19">
        <v>4</v>
      </c>
      <c r="AR1689" s="11">
        <v>0</v>
      </c>
      <c r="AS1689" s="16" t="s">
        <v>430</v>
      </c>
      <c r="AT1689" s="20" t="s">
        <v>163</v>
      </c>
      <c r="AU1689" s="19" t="s">
        <v>360</v>
      </c>
      <c r="AV1689" s="19">
        <v>10003002</v>
      </c>
      <c r="AW1689" s="19">
        <v>70106005</v>
      </c>
      <c r="AX1689" s="20" t="s">
        <v>384</v>
      </c>
      <c r="AY1689" s="20">
        <v>0</v>
      </c>
      <c r="AZ1689" s="18">
        <v>0</v>
      </c>
      <c r="BA1689" s="18">
        <v>0</v>
      </c>
      <c r="BB1689" s="76" t="s">
        <v>679</v>
      </c>
      <c r="BC1689" s="19">
        <v>0</v>
      </c>
      <c r="BD1689" s="16">
        <v>0</v>
      </c>
      <c r="BE1689" s="19">
        <v>0</v>
      </c>
      <c r="BF1689" s="19">
        <v>0</v>
      </c>
      <c r="BG1689" s="19">
        <v>0</v>
      </c>
      <c r="BH1689" s="19">
        <v>0</v>
      </c>
      <c r="BI1689" s="14">
        <v>0</v>
      </c>
      <c r="BJ1689" s="11">
        <v>0</v>
      </c>
      <c r="BK1689" s="11">
        <v>0</v>
      </c>
      <c r="BL1689" s="11">
        <v>0</v>
      </c>
      <c r="BM1689" s="11">
        <v>0</v>
      </c>
      <c r="BN1689" s="11">
        <v>0</v>
      </c>
      <c r="BO1689" s="11">
        <v>0</v>
      </c>
      <c r="BP1689" s="11">
        <v>0</v>
      </c>
      <c r="BQ1689" s="46">
        <v>0</v>
      </c>
    </row>
    <row r="1690" spans="3:69" ht="20.100000000000001" customHeight="1">
      <c r="C1690" s="19">
        <v>70404002</v>
      </c>
      <c r="D1690" s="17" t="s">
        <v>680</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12</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0</v>
      </c>
      <c r="AT1690" s="20" t="s">
        <v>402</v>
      </c>
      <c r="AU1690" s="16" t="s">
        <v>353</v>
      </c>
      <c r="AV1690" s="19">
        <v>10000007</v>
      </c>
      <c r="AW1690" s="19">
        <v>70404002</v>
      </c>
      <c r="AX1690" s="17" t="s">
        <v>164</v>
      </c>
      <c r="AY1690" s="16" t="s">
        <v>2264</v>
      </c>
      <c r="AZ1690" s="18">
        <v>0</v>
      </c>
      <c r="BA1690" s="18">
        <v>0</v>
      </c>
      <c r="BB1690" s="39" t="s">
        <v>2265</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70404003</v>
      </c>
      <c r="D1691" s="17" t="s">
        <v>514</v>
      </c>
      <c r="E1691" s="16">
        <v>1</v>
      </c>
      <c r="F1691" s="16">
        <v>60010300</v>
      </c>
      <c r="G1691" s="19">
        <v>0</v>
      </c>
      <c r="H1691" s="18">
        <v>0</v>
      </c>
      <c r="I1691" s="19">
        <v>1</v>
      </c>
      <c r="J1691" s="19">
        <v>0</v>
      </c>
      <c r="K1691" s="19">
        <v>0</v>
      </c>
      <c r="L1691" s="16">
        <v>0</v>
      </c>
      <c r="M1691" s="16">
        <v>0</v>
      </c>
      <c r="N1691" s="16">
        <v>2</v>
      </c>
      <c r="O1691" s="16">
        <v>2</v>
      </c>
      <c r="P1691" s="16">
        <v>0.5</v>
      </c>
      <c r="Q1691" s="16">
        <v>1</v>
      </c>
      <c r="R1691" s="11">
        <v>0</v>
      </c>
      <c r="S1691" s="16">
        <v>0</v>
      </c>
      <c r="T1691" s="16">
        <v>1</v>
      </c>
      <c r="U1691" s="16">
        <v>2</v>
      </c>
      <c r="V1691" s="16">
        <v>0</v>
      </c>
      <c r="W1691" s="16">
        <v>0</v>
      </c>
      <c r="X1691" s="16">
        <v>0</v>
      </c>
      <c r="Y1691" s="16">
        <v>0</v>
      </c>
      <c r="Z1691" s="16">
        <v>0</v>
      </c>
      <c r="AA1691" s="16">
        <v>0</v>
      </c>
      <c r="AB1691" s="16">
        <v>0</v>
      </c>
      <c r="AC1691" s="16">
        <v>0</v>
      </c>
      <c r="AD1691" s="16">
        <v>99999</v>
      </c>
      <c r="AE1691" s="16">
        <v>0</v>
      </c>
      <c r="AF1691" s="16">
        <v>0</v>
      </c>
      <c r="AG1691" s="11">
        <v>2</v>
      </c>
      <c r="AH1691" s="11">
        <v>2</v>
      </c>
      <c r="AI1691" s="11">
        <v>0</v>
      </c>
      <c r="AJ1691" s="11">
        <v>1.5</v>
      </c>
      <c r="AK1691" s="16">
        <v>0</v>
      </c>
      <c r="AL1691" s="16">
        <v>0</v>
      </c>
      <c r="AM1691" s="16">
        <v>0</v>
      </c>
      <c r="AN1691" s="16">
        <v>1</v>
      </c>
      <c r="AO1691" s="16">
        <v>3000</v>
      </c>
      <c r="AP1691" s="16">
        <v>0.5</v>
      </c>
      <c r="AQ1691" s="16">
        <v>0</v>
      </c>
      <c r="AR1691" s="11">
        <v>0</v>
      </c>
      <c r="AS1691" s="16" t="s">
        <v>162</v>
      </c>
      <c r="AT1691" s="20" t="s">
        <v>218</v>
      </c>
      <c r="AU1691" s="16" t="s">
        <v>360</v>
      </c>
      <c r="AV1691" s="19">
        <v>0</v>
      </c>
      <c r="AW1691" s="19">
        <v>0</v>
      </c>
      <c r="AX1691" s="17" t="s">
        <v>348</v>
      </c>
      <c r="AY1691" s="16" t="s">
        <v>2266</v>
      </c>
      <c r="AZ1691" s="18">
        <v>0</v>
      </c>
      <c r="BA1691" s="18">
        <v>0</v>
      </c>
      <c r="BB1691" s="39" t="s">
        <v>558</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70404004</v>
      </c>
      <c r="D1692" s="20" t="s">
        <v>356</v>
      </c>
      <c r="E1692" s="19">
        <v>1</v>
      </c>
      <c r="F1692" s="19">
        <v>60010500</v>
      </c>
      <c r="G1692" s="19">
        <v>0</v>
      </c>
      <c r="H1692" s="18">
        <v>0</v>
      </c>
      <c r="I1692" s="19">
        <v>1</v>
      </c>
      <c r="J1692" s="19">
        <v>0</v>
      </c>
      <c r="K1692" s="19">
        <v>0</v>
      </c>
      <c r="L1692" s="19">
        <v>0</v>
      </c>
      <c r="M1692" s="19">
        <v>0</v>
      </c>
      <c r="N1692" s="16">
        <v>2</v>
      </c>
      <c r="O1692" s="19">
        <v>2</v>
      </c>
      <c r="P1692" s="19">
        <v>0.6</v>
      </c>
      <c r="Q1692" s="19">
        <v>0</v>
      </c>
      <c r="R1692" s="11">
        <v>0</v>
      </c>
      <c r="S1692" s="18">
        <v>0</v>
      </c>
      <c r="T1692" s="16">
        <v>1</v>
      </c>
      <c r="U1692" s="19">
        <v>2</v>
      </c>
      <c r="V1692" s="19">
        <v>0</v>
      </c>
      <c r="W1692" s="19">
        <v>0</v>
      </c>
      <c r="X1692" s="19">
        <v>0</v>
      </c>
      <c r="Y1692" s="19">
        <v>0</v>
      </c>
      <c r="Z1692" s="19">
        <v>0</v>
      </c>
      <c r="AA1692" s="19">
        <v>0</v>
      </c>
      <c r="AB1692" s="16">
        <v>0</v>
      </c>
      <c r="AC1692" s="19">
        <v>0</v>
      </c>
      <c r="AD1692" s="19">
        <v>20</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90401004</v>
      </c>
      <c r="AS1692" s="19" t="s">
        <v>162</v>
      </c>
      <c r="AT1692" s="20" t="s">
        <v>162</v>
      </c>
      <c r="AU1692" s="19" t="s">
        <v>251</v>
      </c>
      <c r="AV1692" s="19">
        <v>0</v>
      </c>
      <c r="AW1692" s="19">
        <v>40000003</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70404005</v>
      </c>
      <c r="D1693" s="20" t="s">
        <v>373</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15</v>
      </c>
      <c r="AE1693" s="19">
        <v>0</v>
      </c>
      <c r="AF1693" s="19">
        <v>0</v>
      </c>
      <c r="AG1693" s="11">
        <v>2</v>
      </c>
      <c r="AH1693" s="11">
        <v>0</v>
      </c>
      <c r="AI1693" s="11">
        <v>0</v>
      </c>
      <c r="AJ1693" s="11">
        <v>0</v>
      </c>
      <c r="AK1693" s="19">
        <v>0</v>
      </c>
      <c r="AL1693" s="19">
        <v>0</v>
      </c>
      <c r="AM1693" s="19">
        <v>0</v>
      </c>
      <c r="AN1693" s="19">
        <v>0</v>
      </c>
      <c r="AO1693" s="19">
        <v>1000</v>
      </c>
      <c r="AP1693" s="19">
        <v>0</v>
      </c>
      <c r="AQ1693" s="19">
        <v>0</v>
      </c>
      <c r="AR1693" s="11">
        <v>90402005</v>
      </c>
      <c r="AS1693" s="19" t="s">
        <v>162</v>
      </c>
      <c r="AT1693" s="20" t="s">
        <v>163</v>
      </c>
      <c r="AU1693" s="19" t="s">
        <v>251</v>
      </c>
      <c r="AV1693" s="19">
        <v>0</v>
      </c>
      <c r="AW1693" s="19">
        <v>0</v>
      </c>
      <c r="AX1693" s="20" t="s">
        <v>164</v>
      </c>
      <c r="AY1693" s="20" t="s">
        <v>162</v>
      </c>
      <c r="AZ1693" s="18">
        <v>0</v>
      </c>
      <c r="BA1693" s="18">
        <v>0</v>
      </c>
      <c r="BB1693" s="76" t="s">
        <v>493</v>
      </c>
      <c r="BC1693" s="19">
        <v>0</v>
      </c>
      <c r="BD1693" s="16">
        <v>0</v>
      </c>
      <c r="BE1693" s="19">
        <v>0</v>
      </c>
      <c r="BF1693" s="19">
        <v>0</v>
      </c>
      <c r="BG1693" s="19">
        <v>0</v>
      </c>
      <c r="BH1693" s="19">
        <v>0</v>
      </c>
      <c r="BI1693" s="14">
        <v>0</v>
      </c>
      <c r="BJ1693" s="11">
        <v>0</v>
      </c>
      <c r="BK1693" s="11">
        <v>0</v>
      </c>
      <c r="BL1693" s="11">
        <v>0</v>
      </c>
      <c r="BM1693" s="11">
        <v>0</v>
      </c>
      <c r="BN1693" s="11">
        <v>0</v>
      </c>
      <c r="BO1693" s="11">
        <v>0</v>
      </c>
      <c r="BP1693" s="11">
        <v>0</v>
      </c>
      <c r="BQ1693" s="46">
        <v>0</v>
      </c>
    </row>
    <row r="1694" spans="3:69" ht="20.100000000000001" customHeight="1">
      <c r="C1694" s="19">
        <v>70404006</v>
      </c>
      <c r="D1694" s="17" t="s">
        <v>886</v>
      </c>
      <c r="E1694" s="16">
        <v>2</v>
      </c>
      <c r="F1694" s="16">
        <v>61012301</v>
      </c>
      <c r="G1694" s="16">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3</v>
      </c>
      <c r="X1694" s="16">
        <v>0</v>
      </c>
      <c r="Y1694" s="16">
        <v>1</v>
      </c>
      <c r="Z1694" s="16">
        <v>0</v>
      </c>
      <c r="AA1694" s="16">
        <v>0</v>
      </c>
      <c r="AB1694" s="16">
        <v>0</v>
      </c>
      <c r="AC1694" s="16">
        <v>0</v>
      </c>
      <c r="AD1694" s="16">
        <v>12</v>
      </c>
      <c r="AE1694" s="16">
        <v>2</v>
      </c>
      <c r="AF1694" s="16" t="s">
        <v>171</v>
      </c>
      <c r="AG1694" s="11">
        <v>0</v>
      </c>
      <c r="AH1694" s="11">
        <v>2</v>
      </c>
      <c r="AI1694" s="11">
        <v>0</v>
      </c>
      <c r="AJ1694" s="11">
        <v>1.5</v>
      </c>
      <c r="AK1694" s="16">
        <v>0</v>
      </c>
      <c r="AL1694" s="16">
        <v>0</v>
      </c>
      <c r="AM1694" s="16">
        <v>0</v>
      </c>
      <c r="AN1694" s="16">
        <v>1.5</v>
      </c>
      <c r="AO1694" s="16">
        <v>1200</v>
      </c>
      <c r="AP1694" s="16">
        <v>1</v>
      </c>
      <c r="AQ1694" s="16">
        <v>30</v>
      </c>
      <c r="AR1694" s="11">
        <v>0</v>
      </c>
      <c r="AS1694" s="16" t="s">
        <v>162</v>
      </c>
      <c r="AT1694" s="17" t="s">
        <v>201</v>
      </c>
      <c r="AU1694" s="16" t="s">
        <v>173</v>
      </c>
      <c r="AV1694" s="19">
        <v>10000011</v>
      </c>
      <c r="AW1694" s="19">
        <v>70404001</v>
      </c>
      <c r="AX1694" s="17" t="s">
        <v>174</v>
      </c>
      <c r="AY1694" s="16">
        <v>0</v>
      </c>
      <c r="AZ1694" s="18">
        <v>0</v>
      </c>
      <c r="BA1694" s="18">
        <v>0</v>
      </c>
      <c r="BB1694" s="39" t="s">
        <v>2267</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19.5" customHeight="1">
      <c r="C1695" s="19">
        <v>70405001</v>
      </c>
      <c r="D1695" s="17" t="s">
        <v>392</v>
      </c>
      <c r="E1695" s="16">
        <v>1</v>
      </c>
      <c r="F1695" s="16">
        <v>60010300</v>
      </c>
      <c r="G1695" s="19">
        <v>0</v>
      </c>
      <c r="H1695" s="18">
        <v>0</v>
      </c>
      <c r="I1695" s="19">
        <v>1</v>
      </c>
      <c r="J1695" s="19">
        <v>0</v>
      </c>
      <c r="K1695" s="19">
        <v>0</v>
      </c>
      <c r="L1695" s="16">
        <v>0</v>
      </c>
      <c r="M1695" s="16">
        <v>0</v>
      </c>
      <c r="N1695" s="16">
        <v>2</v>
      </c>
      <c r="O1695" s="16">
        <v>2</v>
      </c>
      <c r="P1695" s="16">
        <v>0.8</v>
      </c>
      <c r="Q1695" s="16">
        <v>0</v>
      </c>
      <c r="R1695" s="11">
        <v>0</v>
      </c>
      <c r="S1695" s="16">
        <v>0</v>
      </c>
      <c r="T1695" s="16">
        <v>1</v>
      </c>
      <c r="U1695" s="16">
        <v>2</v>
      </c>
      <c r="V1695" s="16">
        <v>0</v>
      </c>
      <c r="W1695" s="16">
        <v>0</v>
      </c>
      <c r="X1695" s="16">
        <v>0</v>
      </c>
      <c r="Y1695" s="16">
        <v>0</v>
      </c>
      <c r="Z1695" s="16">
        <v>0</v>
      </c>
      <c r="AA1695" s="16">
        <v>0</v>
      </c>
      <c r="AB1695" s="16">
        <v>0</v>
      </c>
      <c r="AC1695" s="16">
        <v>0</v>
      </c>
      <c r="AD1695" s="16">
        <v>30</v>
      </c>
      <c r="AE1695" s="16">
        <v>0</v>
      </c>
      <c r="AF1695" s="16">
        <v>0</v>
      </c>
      <c r="AG1695" s="11">
        <v>2</v>
      </c>
      <c r="AH1695" s="11">
        <v>2</v>
      </c>
      <c r="AI1695" s="11">
        <v>0</v>
      </c>
      <c r="AJ1695" s="11">
        <v>1.5</v>
      </c>
      <c r="AK1695" s="16">
        <v>0</v>
      </c>
      <c r="AL1695" s="16">
        <v>0</v>
      </c>
      <c r="AM1695" s="16">
        <v>0</v>
      </c>
      <c r="AN1695" s="16">
        <v>1</v>
      </c>
      <c r="AO1695" s="16">
        <v>3000</v>
      </c>
      <c r="AP1695" s="16">
        <v>0.5</v>
      </c>
      <c r="AQ1695" s="16">
        <v>0</v>
      </c>
      <c r="AR1695" s="11">
        <v>0</v>
      </c>
      <c r="AS1695" s="16" t="s">
        <v>162</v>
      </c>
      <c r="AT1695" s="20" t="s">
        <v>163</v>
      </c>
      <c r="AU1695" s="16" t="s">
        <v>360</v>
      </c>
      <c r="AV1695" s="19">
        <v>0</v>
      </c>
      <c r="AW1695" s="19">
        <v>0</v>
      </c>
      <c r="AX1695" s="17" t="s">
        <v>348</v>
      </c>
      <c r="AY1695" s="16" t="s">
        <v>542</v>
      </c>
      <c r="AZ1695" s="18">
        <v>0</v>
      </c>
      <c r="BA1695" s="18">
        <v>0</v>
      </c>
      <c r="BB1695" s="39" t="s">
        <v>2268</v>
      </c>
      <c r="BC1695" s="16">
        <v>0</v>
      </c>
      <c r="BD1695" s="16">
        <v>0</v>
      </c>
      <c r="BE1695" s="16">
        <v>0</v>
      </c>
      <c r="BF1695" s="16">
        <v>0</v>
      </c>
      <c r="BG1695" s="16">
        <v>0</v>
      </c>
      <c r="BH1695" s="16">
        <v>0</v>
      </c>
      <c r="BI1695" s="14">
        <v>0</v>
      </c>
      <c r="BJ1695" s="11">
        <v>0</v>
      </c>
      <c r="BK1695" s="11">
        <v>0</v>
      </c>
      <c r="BL1695" s="11">
        <v>0</v>
      </c>
      <c r="BM1695" s="11">
        <v>0</v>
      </c>
      <c r="BN1695" s="11">
        <v>0</v>
      </c>
      <c r="BO1695" s="11">
        <v>0</v>
      </c>
      <c r="BP1695" s="11">
        <v>0</v>
      </c>
      <c r="BQ1695" s="46">
        <v>0</v>
      </c>
    </row>
    <row r="1696" spans="3:69" ht="19.5" customHeight="1">
      <c r="C1696" s="19">
        <v>70405002</v>
      </c>
      <c r="D1696" s="17" t="s">
        <v>701</v>
      </c>
      <c r="E1696" s="19">
        <v>1</v>
      </c>
      <c r="F1696" s="16">
        <v>60010100</v>
      </c>
      <c r="G1696" s="19">
        <v>0</v>
      </c>
      <c r="H1696" s="18">
        <v>0</v>
      </c>
      <c r="I1696" s="19">
        <v>1</v>
      </c>
      <c r="J1696" s="19">
        <v>0</v>
      </c>
      <c r="K1696" s="19">
        <v>0</v>
      </c>
      <c r="L1696" s="16">
        <v>0</v>
      </c>
      <c r="M1696" s="16">
        <v>0</v>
      </c>
      <c r="N1696" s="16">
        <v>2</v>
      </c>
      <c r="O1696" s="16">
        <v>1</v>
      </c>
      <c r="P1696" s="16">
        <v>0.3</v>
      </c>
      <c r="Q1696" s="16">
        <v>0</v>
      </c>
      <c r="R1696" s="11">
        <v>0</v>
      </c>
      <c r="S1696" s="16">
        <v>0</v>
      </c>
      <c r="T1696" s="16">
        <v>1</v>
      </c>
      <c r="U1696" s="16">
        <v>2</v>
      </c>
      <c r="V1696" s="16">
        <v>0</v>
      </c>
      <c r="W1696" s="16">
        <v>3</v>
      </c>
      <c r="X1696" s="16">
        <v>0</v>
      </c>
      <c r="Y1696" s="16">
        <v>1</v>
      </c>
      <c r="Z1696" s="16">
        <v>0</v>
      </c>
      <c r="AA1696" s="16">
        <v>0</v>
      </c>
      <c r="AB1696" s="16">
        <v>0</v>
      </c>
      <c r="AC1696" s="16">
        <v>0</v>
      </c>
      <c r="AD1696" s="16">
        <v>15</v>
      </c>
      <c r="AE1696" s="16">
        <v>1</v>
      </c>
      <c r="AF1696" s="16" t="s">
        <v>396</v>
      </c>
      <c r="AG1696" s="11">
        <v>0</v>
      </c>
      <c r="AH1696" s="11">
        <v>1</v>
      </c>
      <c r="AI1696" s="11">
        <v>0</v>
      </c>
      <c r="AJ1696" s="11">
        <v>3</v>
      </c>
      <c r="AK1696" s="16">
        <v>0</v>
      </c>
      <c r="AL1696" s="16">
        <v>0</v>
      </c>
      <c r="AM1696" s="16">
        <v>0</v>
      </c>
      <c r="AN1696" s="16">
        <v>2.5</v>
      </c>
      <c r="AO1696" s="16">
        <v>5000</v>
      </c>
      <c r="AP1696" s="16">
        <v>2</v>
      </c>
      <c r="AQ1696" s="16">
        <v>0</v>
      </c>
      <c r="AR1696" s="11">
        <v>0</v>
      </c>
      <c r="AS1696" s="16">
        <v>80001030</v>
      </c>
      <c r="AT1696" s="20" t="s">
        <v>201</v>
      </c>
      <c r="AU1696" s="16" t="s">
        <v>353</v>
      </c>
      <c r="AV1696" s="19">
        <v>10000007</v>
      </c>
      <c r="AW1696" s="19">
        <v>70405001</v>
      </c>
      <c r="AX1696" s="17" t="s">
        <v>164</v>
      </c>
      <c r="AY1696" s="16">
        <v>0</v>
      </c>
      <c r="AZ1696" s="18">
        <v>0</v>
      </c>
      <c r="BA1696" s="18">
        <v>0</v>
      </c>
      <c r="BB1696" s="39" t="s">
        <v>702</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70405003</v>
      </c>
      <c r="D1697" s="17" t="s">
        <v>2208</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2.5</v>
      </c>
      <c r="X1697" s="16">
        <v>0</v>
      </c>
      <c r="Y1697" s="16">
        <v>1</v>
      </c>
      <c r="Z1697" s="16">
        <v>0</v>
      </c>
      <c r="AA1697" s="16">
        <v>0</v>
      </c>
      <c r="AB1697" s="16">
        <v>0</v>
      </c>
      <c r="AC1697" s="16">
        <v>0</v>
      </c>
      <c r="AD1697" s="16">
        <v>15</v>
      </c>
      <c r="AE1697" s="16">
        <v>1</v>
      </c>
      <c r="AF1697" s="16">
        <v>3</v>
      </c>
      <c r="AG1697" s="11">
        <v>4</v>
      </c>
      <c r="AH1697" s="11">
        <v>1</v>
      </c>
      <c r="AI1697" s="11">
        <v>0</v>
      </c>
      <c r="AJ1697" s="11">
        <v>1.5</v>
      </c>
      <c r="AK1697" s="16">
        <v>0</v>
      </c>
      <c r="AL1697" s="16">
        <v>0</v>
      </c>
      <c r="AM1697" s="16">
        <v>0</v>
      </c>
      <c r="AN1697" s="16">
        <v>2.5</v>
      </c>
      <c r="AO1697" s="16">
        <v>5000</v>
      </c>
      <c r="AP1697" s="16">
        <v>2</v>
      </c>
      <c r="AQ1697" s="16">
        <v>0</v>
      </c>
      <c r="AR1697" s="11">
        <v>0</v>
      </c>
      <c r="AS1697" s="16">
        <v>80001030</v>
      </c>
      <c r="AT1697" s="20" t="s">
        <v>201</v>
      </c>
      <c r="AU1697" s="16" t="s">
        <v>353</v>
      </c>
      <c r="AV1697" s="19">
        <v>10000007</v>
      </c>
      <c r="AW1697" s="19">
        <v>70405002</v>
      </c>
      <c r="AX1697" s="17" t="s">
        <v>164</v>
      </c>
      <c r="AY1697" s="16" t="s">
        <v>2269</v>
      </c>
      <c r="AZ1697" s="18">
        <v>0</v>
      </c>
      <c r="BA1697" s="18">
        <v>0</v>
      </c>
      <c r="BB1697" s="39" t="s">
        <v>838</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70405004</v>
      </c>
      <c r="D1698" s="17" t="s">
        <v>709</v>
      </c>
      <c r="E1698" s="19">
        <v>1</v>
      </c>
      <c r="F1698" s="16">
        <v>60010100</v>
      </c>
      <c r="G1698" s="19">
        <v>0</v>
      </c>
      <c r="H1698" s="18">
        <v>0</v>
      </c>
      <c r="I1698" s="19">
        <v>1</v>
      </c>
      <c r="J1698" s="19">
        <v>0</v>
      </c>
      <c r="K1698" s="19">
        <v>0</v>
      </c>
      <c r="L1698" s="16">
        <v>0</v>
      </c>
      <c r="M1698" s="16">
        <v>0</v>
      </c>
      <c r="N1698" s="16">
        <v>2</v>
      </c>
      <c r="O1698" s="16">
        <v>1</v>
      </c>
      <c r="P1698" s="16">
        <v>1</v>
      </c>
      <c r="Q1698" s="16">
        <v>0</v>
      </c>
      <c r="R1698" s="11">
        <v>0</v>
      </c>
      <c r="S1698" s="16">
        <v>0</v>
      </c>
      <c r="T1698" s="16">
        <v>1</v>
      </c>
      <c r="U1698" s="16">
        <v>2</v>
      </c>
      <c r="V1698" s="16">
        <v>0</v>
      </c>
      <c r="W1698" s="16">
        <v>3</v>
      </c>
      <c r="X1698" s="16">
        <v>0</v>
      </c>
      <c r="Y1698" s="16">
        <v>1</v>
      </c>
      <c r="Z1698" s="16">
        <v>0</v>
      </c>
      <c r="AA1698" s="16">
        <v>0</v>
      </c>
      <c r="AB1698" s="16">
        <v>0</v>
      </c>
      <c r="AC1698" s="16">
        <v>0</v>
      </c>
      <c r="AD1698" s="16">
        <v>6</v>
      </c>
      <c r="AE1698" s="16">
        <v>1</v>
      </c>
      <c r="AF1698" s="16">
        <v>3</v>
      </c>
      <c r="AG1698" s="11">
        <v>6</v>
      </c>
      <c r="AH1698" s="11">
        <v>1</v>
      </c>
      <c r="AI1698" s="11">
        <v>0</v>
      </c>
      <c r="AJ1698" s="11">
        <v>1.5</v>
      </c>
      <c r="AK1698" s="16">
        <v>0</v>
      </c>
      <c r="AL1698" s="16">
        <v>0</v>
      </c>
      <c r="AM1698" s="16">
        <v>0</v>
      </c>
      <c r="AN1698" s="16">
        <v>2.5</v>
      </c>
      <c r="AO1698" s="16">
        <v>5000</v>
      </c>
      <c r="AP1698" s="16">
        <v>2</v>
      </c>
      <c r="AQ1698" s="16">
        <v>0</v>
      </c>
      <c r="AR1698" s="11">
        <v>0</v>
      </c>
      <c r="AS1698" s="16">
        <v>80001030</v>
      </c>
      <c r="AT1698" s="20" t="s">
        <v>201</v>
      </c>
      <c r="AU1698" s="16" t="s">
        <v>353</v>
      </c>
      <c r="AV1698" s="19">
        <v>10000007</v>
      </c>
      <c r="AW1698" s="19">
        <v>70405003</v>
      </c>
      <c r="AX1698" s="17" t="s">
        <v>164</v>
      </c>
      <c r="AY1698" s="16" t="s">
        <v>2270</v>
      </c>
      <c r="AZ1698" s="18">
        <v>0</v>
      </c>
      <c r="BA1698" s="18">
        <v>0</v>
      </c>
      <c r="BB1698" s="39" t="s">
        <v>2227</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spans="3:69" ht="20.100000000000001" customHeight="1">
      <c r="C1699" s="19">
        <v>70405005</v>
      </c>
      <c r="D1699" s="20" t="s">
        <v>373</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90402005</v>
      </c>
      <c r="AS1699" s="19" t="s">
        <v>162</v>
      </c>
      <c r="AT1699" s="20" t="s">
        <v>163</v>
      </c>
      <c r="AU1699" s="19" t="s">
        <v>251</v>
      </c>
      <c r="AV1699" s="19">
        <v>0</v>
      </c>
      <c r="AW1699" s="19">
        <v>0</v>
      </c>
      <c r="AX1699" s="20" t="s">
        <v>164</v>
      </c>
      <c r="AY1699" s="20" t="s">
        <v>162</v>
      </c>
      <c r="AZ1699" s="18">
        <v>0</v>
      </c>
      <c r="BA1699" s="18">
        <v>0</v>
      </c>
      <c r="BB1699" s="76" t="s">
        <v>549</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70405006</v>
      </c>
      <c r="D1700" s="17" t="s">
        <v>489</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v>
      </c>
      <c r="AO1700" s="16">
        <v>3000</v>
      </c>
      <c r="AP1700" s="16">
        <v>0.5</v>
      </c>
      <c r="AQ1700" s="16">
        <v>0</v>
      </c>
      <c r="AR1700" s="11">
        <v>0</v>
      </c>
      <c r="AS1700" s="16" t="s">
        <v>551</v>
      </c>
      <c r="AT1700" s="17" t="s">
        <v>402</v>
      </c>
      <c r="AU1700" s="16" t="s">
        <v>360</v>
      </c>
      <c r="AV1700" s="19">
        <v>10000007</v>
      </c>
      <c r="AW1700" s="19">
        <v>70403002</v>
      </c>
      <c r="AX1700" s="17" t="s">
        <v>164</v>
      </c>
      <c r="AY1700" s="16">
        <v>0</v>
      </c>
      <c r="AZ1700" s="18">
        <v>0</v>
      </c>
      <c r="BA1700" s="18">
        <v>0</v>
      </c>
      <c r="BB1700" s="39" t="s">
        <v>490</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70405007</v>
      </c>
      <c r="D1701" s="17" t="s">
        <v>2271</v>
      </c>
      <c r="E1701" s="19">
        <v>1</v>
      </c>
      <c r="F1701" s="16">
        <v>60010100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2</v>
      </c>
      <c r="X1701" s="16">
        <v>0</v>
      </c>
      <c r="Y1701" s="16">
        <v>1</v>
      </c>
      <c r="Z1701" s="16">
        <v>0</v>
      </c>
      <c r="AA1701" s="16">
        <v>0</v>
      </c>
      <c r="AB1701" s="16">
        <v>0</v>
      </c>
      <c r="AC1701" s="16">
        <v>0</v>
      </c>
      <c r="AD1701" s="16">
        <v>20</v>
      </c>
      <c r="AE1701" s="16">
        <v>1</v>
      </c>
      <c r="AF1701" s="16" t="s">
        <v>556</v>
      </c>
      <c r="AG1701" s="11">
        <v>1</v>
      </c>
      <c r="AH1701" s="11">
        <v>0</v>
      </c>
      <c r="AI1701" s="11">
        <v>0</v>
      </c>
      <c r="AJ1701" s="11">
        <v>0</v>
      </c>
      <c r="AK1701" s="16">
        <v>0</v>
      </c>
      <c r="AL1701" s="16">
        <v>0</v>
      </c>
      <c r="AM1701" s="16">
        <v>0</v>
      </c>
      <c r="AN1701" s="16">
        <v>0.5</v>
      </c>
      <c r="AO1701" s="16">
        <v>999999</v>
      </c>
      <c r="AP1701" s="16">
        <v>2</v>
      </c>
      <c r="AQ1701" s="16">
        <v>0</v>
      </c>
      <c r="AR1701" s="11">
        <v>0</v>
      </c>
      <c r="AS1701" s="16" t="s">
        <v>551</v>
      </c>
      <c r="AT1701" s="20" t="s">
        <v>218</v>
      </c>
      <c r="AU1701" s="16" t="s">
        <v>353</v>
      </c>
      <c r="AV1701" s="19">
        <v>10000007</v>
      </c>
      <c r="AW1701" s="19">
        <v>70405007</v>
      </c>
      <c r="AX1701" s="20" t="s">
        <v>234</v>
      </c>
      <c r="AY1701" s="20" t="s">
        <v>264</v>
      </c>
      <c r="AZ1701" s="18">
        <v>0</v>
      </c>
      <c r="BA1701" s="18">
        <v>0</v>
      </c>
      <c r="BB1701" s="39" t="s">
        <v>2272</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20.100000000000001" customHeight="1">
      <c r="C1702" s="19">
        <v>70405008</v>
      </c>
      <c r="D1702" s="20" t="s">
        <v>356</v>
      </c>
      <c r="E1702" s="19">
        <v>1</v>
      </c>
      <c r="F1702" s="19">
        <v>60010500</v>
      </c>
      <c r="G1702" s="19">
        <v>0</v>
      </c>
      <c r="H1702" s="18">
        <v>0</v>
      </c>
      <c r="I1702" s="19">
        <v>1</v>
      </c>
      <c r="J1702" s="19">
        <v>0</v>
      </c>
      <c r="K1702" s="19">
        <v>0</v>
      </c>
      <c r="L1702" s="19">
        <v>0</v>
      </c>
      <c r="M1702" s="19">
        <v>0</v>
      </c>
      <c r="N1702" s="16">
        <v>2</v>
      </c>
      <c r="O1702" s="19">
        <v>2</v>
      </c>
      <c r="P1702" s="19">
        <v>0.6</v>
      </c>
      <c r="Q1702" s="19">
        <v>0</v>
      </c>
      <c r="R1702" s="11">
        <v>0</v>
      </c>
      <c r="S1702" s="18">
        <v>0</v>
      </c>
      <c r="T1702" s="16">
        <v>1</v>
      </c>
      <c r="U1702" s="19">
        <v>2</v>
      </c>
      <c r="V1702" s="19">
        <v>0</v>
      </c>
      <c r="W1702" s="19">
        <v>0</v>
      </c>
      <c r="X1702" s="19">
        <v>0</v>
      </c>
      <c r="Y1702" s="19">
        <v>0</v>
      </c>
      <c r="Z1702" s="19">
        <v>0</v>
      </c>
      <c r="AA1702" s="19">
        <v>0</v>
      </c>
      <c r="AB1702" s="16">
        <v>0</v>
      </c>
      <c r="AC1702" s="19">
        <v>0</v>
      </c>
      <c r="AD1702" s="19">
        <v>20</v>
      </c>
      <c r="AE1702" s="19">
        <v>0</v>
      </c>
      <c r="AF1702" s="19">
        <v>0</v>
      </c>
      <c r="AG1702" s="11">
        <v>2</v>
      </c>
      <c r="AH1702" s="11">
        <v>0</v>
      </c>
      <c r="AI1702" s="11">
        <v>0</v>
      </c>
      <c r="AJ1702" s="11">
        <v>0</v>
      </c>
      <c r="AK1702" s="19">
        <v>0</v>
      </c>
      <c r="AL1702" s="19">
        <v>0</v>
      </c>
      <c r="AM1702" s="19">
        <v>0</v>
      </c>
      <c r="AN1702" s="19">
        <v>0</v>
      </c>
      <c r="AO1702" s="19">
        <v>1000</v>
      </c>
      <c r="AP1702" s="19">
        <v>0</v>
      </c>
      <c r="AQ1702" s="19">
        <v>0</v>
      </c>
      <c r="AR1702" s="11">
        <v>90401004</v>
      </c>
      <c r="AS1702" s="19" t="s">
        <v>162</v>
      </c>
      <c r="AT1702" s="20" t="s">
        <v>163</v>
      </c>
      <c r="AU1702" s="19" t="s">
        <v>251</v>
      </c>
      <c r="AV1702" s="19">
        <v>0</v>
      </c>
      <c r="AW1702" s="19">
        <v>40000003</v>
      </c>
      <c r="AX1702" s="20" t="s">
        <v>164</v>
      </c>
      <c r="AY1702" s="20" t="s">
        <v>162</v>
      </c>
      <c r="AZ1702" s="18">
        <v>0</v>
      </c>
      <c r="BA1702" s="18">
        <v>0</v>
      </c>
      <c r="BB1702" s="76" t="s">
        <v>558</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70405009</v>
      </c>
      <c r="D1703" s="20" t="s">
        <v>839</v>
      </c>
      <c r="E1703" s="19">
        <v>1</v>
      </c>
      <c r="F1703" s="19">
        <v>60010300</v>
      </c>
      <c r="G1703" s="19">
        <v>0</v>
      </c>
      <c r="H1703" s="18">
        <v>0</v>
      </c>
      <c r="I1703" s="19">
        <v>1</v>
      </c>
      <c r="J1703" s="19">
        <v>0</v>
      </c>
      <c r="K1703" s="19">
        <v>0</v>
      </c>
      <c r="L1703" s="19">
        <v>0</v>
      </c>
      <c r="M1703" s="19">
        <v>0</v>
      </c>
      <c r="N1703" s="16">
        <v>2</v>
      </c>
      <c r="O1703" s="19">
        <v>2</v>
      </c>
      <c r="P1703" s="19">
        <v>0.8</v>
      </c>
      <c r="Q1703" s="19">
        <v>0</v>
      </c>
      <c r="R1703" s="11">
        <v>0</v>
      </c>
      <c r="S1703" s="18">
        <v>0</v>
      </c>
      <c r="T1703" s="16">
        <v>1</v>
      </c>
      <c r="U1703" s="19">
        <v>2</v>
      </c>
      <c r="V1703" s="19">
        <v>0</v>
      </c>
      <c r="W1703" s="19">
        <v>5</v>
      </c>
      <c r="X1703" s="19">
        <v>0</v>
      </c>
      <c r="Y1703" s="19">
        <v>0</v>
      </c>
      <c r="Z1703" s="19">
        <v>0</v>
      </c>
      <c r="AA1703" s="19">
        <v>0</v>
      </c>
      <c r="AB1703" s="16">
        <v>0</v>
      </c>
      <c r="AC1703" s="19">
        <v>0</v>
      </c>
      <c r="AD1703" s="19">
        <v>30</v>
      </c>
      <c r="AE1703" s="19">
        <v>1</v>
      </c>
      <c r="AF1703" s="19">
        <v>1</v>
      </c>
      <c r="AG1703" s="11">
        <v>2</v>
      </c>
      <c r="AH1703" s="11">
        <v>2</v>
      </c>
      <c r="AI1703" s="11">
        <v>0</v>
      </c>
      <c r="AJ1703" s="11">
        <v>1.5</v>
      </c>
      <c r="AK1703" s="19">
        <v>0</v>
      </c>
      <c r="AL1703" s="19">
        <v>0</v>
      </c>
      <c r="AM1703" s="19">
        <v>0</v>
      </c>
      <c r="AN1703" s="19">
        <v>1</v>
      </c>
      <c r="AO1703" s="19">
        <v>30000</v>
      </c>
      <c r="AP1703" s="19">
        <v>0</v>
      </c>
      <c r="AQ1703" s="19">
        <v>4</v>
      </c>
      <c r="AR1703" s="11">
        <v>0</v>
      </c>
      <c r="AS1703" s="19" t="s">
        <v>162</v>
      </c>
      <c r="AT1703" s="20" t="s">
        <v>163</v>
      </c>
      <c r="AU1703" s="19" t="s">
        <v>360</v>
      </c>
      <c r="AV1703" s="19">
        <v>10003002</v>
      </c>
      <c r="AW1703" s="19">
        <v>70405007</v>
      </c>
      <c r="AX1703" s="20" t="s">
        <v>384</v>
      </c>
      <c r="AY1703" s="20">
        <v>0</v>
      </c>
      <c r="AZ1703" s="18">
        <v>0</v>
      </c>
      <c r="BA1703" s="18">
        <v>0</v>
      </c>
      <c r="BB1703" s="76" t="s">
        <v>560</v>
      </c>
      <c r="BC1703" s="19">
        <v>0</v>
      </c>
      <c r="BD1703" s="16">
        <v>0</v>
      </c>
      <c r="BE1703" s="19">
        <v>0</v>
      </c>
      <c r="BF1703" s="19">
        <v>0</v>
      </c>
      <c r="BG1703" s="19">
        <v>0</v>
      </c>
      <c r="BH1703" s="19">
        <v>0</v>
      </c>
      <c r="BI1703" s="14">
        <v>0</v>
      </c>
      <c r="BJ1703" s="11">
        <v>0</v>
      </c>
      <c r="BK1703" s="11">
        <v>0</v>
      </c>
      <c r="BL1703" s="11">
        <v>0</v>
      </c>
      <c r="BM1703" s="11">
        <v>0</v>
      </c>
      <c r="BN1703" s="11">
        <v>0</v>
      </c>
      <c r="BO1703" s="11">
        <v>0</v>
      </c>
      <c r="BP1703" s="11">
        <v>0</v>
      </c>
      <c r="BQ1703" s="46">
        <v>0</v>
      </c>
    </row>
    <row r="1704" spans="3:69" ht="19.5" customHeight="1">
      <c r="C1704" s="19">
        <v>70501001</v>
      </c>
      <c r="D1704" s="17" t="s">
        <v>392</v>
      </c>
      <c r="E1704" s="16">
        <v>1</v>
      </c>
      <c r="F1704" s="16">
        <v>60010300</v>
      </c>
      <c r="G1704" s="19">
        <v>0</v>
      </c>
      <c r="H1704" s="18">
        <v>0</v>
      </c>
      <c r="I1704" s="19">
        <v>1</v>
      </c>
      <c r="J1704" s="19">
        <v>0</v>
      </c>
      <c r="K1704" s="19">
        <v>0</v>
      </c>
      <c r="L1704" s="16">
        <v>0</v>
      </c>
      <c r="M1704" s="16">
        <v>0</v>
      </c>
      <c r="N1704" s="16">
        <v>2</v>
      </c>
      <c r="O1704" s="16">
        <v>2</v>
      </c>
      <c r="P1704" s="16">
        <v>0.8</v>
      </c>
      <c r="Q1704" s="16">
        <v>0</v>
      </c>
      <c r="R1704" s="11">
        <v>0</v>
      </c>
      <c r="S1704" s="16">
        <v>0</v>
      </c>
      <c r="T1704" s="16">
        <v>1</v>
      </c>
      <c r="U1704" s="16">
        <v>2</v>
      </c>
      <c r="V1704" s="16">
        <v>0</v>
      </c>
      <c r="W1704" s="16">
        <v>0</v>
      </c>
      <c r="X1704" s="16">
        <v>0</v>
      </c>
      <c r="Y1704" s="16">
        <v>0</v>
      </c>
      <c r="Z1704" s="16">
        <v>0</v>
      </c>
      <c r="AA1704" s="16">
        <v>0</v>
      </c>
      <c r="AB1704" s="16">
        <v>0</v>
      </c>
      <c r="AC1704" s="16">
        <v>0</v>
      </c>
      <c r="AD1704" s="16">
        <v>15</v>
      </c>
      <c r="AE1704" s="16">
        <v>0</v>
      </c>
      <c r="AF1704" s="16">
        <v>0</v>
      </c>
      <c r="AG1704" s="11">
        <v>2</v>
      </c>
      <c r="AH1704" s="11">
        <v>2</v>
      </c>
      <c r="AI1704" s="11">
        <v>0</v>
      </c>
      <c r="AJ1704" s="11">
        <v>1.5</v>
      </c>
      <c r="AK1704" s="16">
        <v>0</v>
      </c>
      <c r="AL1704" s="16">
        <v>0</v>
      </c>
      <c r="AM1704" s="16">
        <v>0</v>
      </c>
      <c r="AN1704" s="16">
        <v>1</v>
      </c>
      <c r="AO1704" s="16">
        <v>3000</v>
      </c>
      <c r="AP1704" s="16">
        <v>0.5</v>
      </c>
      <c r="AQ1704" s="16">
        <v>0</v>
      </c>
      <c r="AR1704" s="11">
        <v>0</v>
      </c>
      <c r="AS1704" s="16" t="s">
        <v>162</v>
      </c>
      <c r="AT1704" s="20" t="s">
        <v>163</v>
      </c>
      <c r="AU1704" s="16" t="s">
        <v>360</v>
      </c>
      <c r="AV1704" s="19">
        <v>0</v>
      </c>
      <c r="AW1704" s="19">
        <v>0</v>
      </c>
      <c r="AX1704" s="17" t="s">
        <v>348</v>
      </c>
      <c r="AY1704" s="16" t="s">
        <v>2273</v>
      </c>
      <c r="AZ1704" s="18">
        <v>0</v>
      </c>
      <c r="BA1704" s="18">
        <v>0</v>
      </c>
      <c r="BB1704" s="39" t="s">
        <v>2268</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70501002</v>
      </c>
      <c r="D1705" s="20" t="s">
        <v>487</v>
      </c>
      <c r="E1705" s="19">
        <v>1</v>
      </c>
      <c r="F1705" s="19">
        <v>60010500</v>
      </c>
      <c r="G1705" s="19">
        <v>0</v>
      </c>
      <c r="H1705" s="18">
        <v>0</v>
      </c>
      <c r="I1705" s="19">
        <v>1</v>
      </c>
      <c r="J1705" s="19">
        <v>0</v>
      </c>
      <c r="K1705" s="19">
        <v>0</v>
      </c>
      <c r="L1705" s="19">
        <v>0</v>
      </c>
      <c r="M1705" s="19">
        <v>0</v>
      </c>
      <c r="N1705" s="16">
        <v>2</v>
      </c>
      <c r="O1705" s="19">
        <v>1</v>
      </c>
      <c r="P1705" s="19">
        <v>0.05</v>
      </c>
      <c r="Q1705" s="19">
        <v>0</v>
      </c>
      <c r="R1705" s="11">
        <v>0</v>
      </c>
      <c r="S1705" s="18">
        <v>0</v>
      </c>
      <c r="T1705" s="16">
        <v>1</v>
      </c>
      <c r="U1705" s="19">
        <v>1</v>
      </c>
      <c r="V1705" s="19">
        <v>0</v>
      </c>
      <c r="W1705" s="19">
        <v>2</v>
      </c>
      <c r="X1705" s="19">
        <v>0</v>
      </c>
      <c r="Y1705" s="19">
        <v>0</v>
      </c>
      <c r="Z1705" s="19">
        <v>0</v>
      </c>
      <c r="AA1705" s="19">
        <v>0</v>
      </c>
      <c r="AB1705" s="16">
        <v>0</v>
      </c>
      <c r="AC1705" s="19">
        <v>0</v>
      </c>
      <c r="AD1705" s="19">
        <v>10</v>
      </c>
      <c r="AE1705" s="19">
        <v>0</v>
      </c>
      <c r="AF1705" s="19">
        <v>0</v>
      </c>
      <c r="AG1705" s="11">
        <v>7</v>
      </c>
      <c r="AH1705" s="11">
        <v>0</v>
      </c>
      <c r="AI1705" s="11">
        <v>0</v>
      </c>
      <c r="AJ1705" s="11">
        <v>0</v>
      </c>
      <c r="AK1705" s="19">
        <v>0</v>
      </c>
      <c r="AL1705" s="19">
        <v>0</v>
      </c>
      <c r="AM1705" s="19">
        <v>0</v>
      </c>
      <c r="AN1705" s="19">
        <v>0</v>
      </c>
      <c r="AO1705" s="19">
        <v>1000</v>
      </c>
      <c r="AP1705" s="19">
        <v>0.5</v>
      </c>
      <c r="AQ1705" s="19">
        <v>0</v>
      </c>
      <c r="AR1705" s="11">
        <v>0</v>
      </c>
      <c r="AS1705" s="19" t="s">
        <v>430</v>
      </c>
      <c r="AT1705" s="20" t="s">
        <v>485</v>
      </c>
      <c r="AU1705" s="19">
        <v>0</v>
      </c>
      <c r="AV1705" s="19">
        <v>10007001</v>
      </c>
      <c r="AW1705" s="19">
        <v>0</v>
      </c>
      <c r="AX1705" s="20" t="s">
        <v>164</v>
      </c>
      <c r="AY1705" s="20" t="s">
        <v>162</v>
      </c>
      <c r="AZ1705" s="18">
        <v>0</v>
      </c>
      <c r="BA1705" s="18">
        <v>0</v>
      </c>
      <c r="BB1705" s="76" t="s">
        <v>488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70501003</v>
      </c>
      <c r="D1706" s="20" t="s">
        <v>356</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6">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90401004</v>
      </c>
      <c r="AS1706" s="19" t="s">
        <v>162</v>
      </c>
      <c r="AT1706" s="20" t="s">
        <v>162</v>
      </c>
      <c r="AU1706" s="19" t="s">
        <v>251</v>
      </c>
      <c r="AV1706" s="19">
        <v>0</v>
      </c>
      <c r="AW1706" s="19">
        <v>40000003</v>
      </c>
      <c r="AX1706" s="20" t="s">
        <v>164</v>
      </c>
      <c r="AY1706" s="20" t="s">
        <v>162</v>
      </c>
      <c r="AZ1706" s="18">
        <v>0</v>
      </c>
      <c r="BA1706" s="18">
        <v>0</v>
      </c>
      <c r="BB1706" s="76" t="s">
        <v>558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70501004</v>
      </c>
      <c r="D1707" s="20" t="s">
        <v>494</v>
      </c>
      <c r="E1707" s="19">
        <v>1</v>
      </c>
      <c r="F1707" s="19">
        <v>60010500</v>
      </c>
      <c r="G1707" s="19">
        <v>0</v>
      </c>
      <c r="H1707" s="18">
        <v>0</v>
      </c>
      <c r="I1707" s="19">
        <v>1</v>
      </c>
      <c r="J1707" s="19">
        <v>0</v>
      </c>
      <c r="K1707" s="19">
        <v>0</v>
      </c>
      <c r="L1707" s="19">
        <v>0</v>
      </c>
      <c r="M1707" s="19">
        <v>0</v>
      </c>
      <c r="N1707" s="16">
        <v>2</v>
      </c>
      <c r="O1707" s="19">
        <v>2</v>
      </c>
      <c r="P1707" s="19">
        <v>0.3</v>
      </c>
      <c r="Q1707" s="19">
        <v>0</v>
      </c>
      <c r="R1707" s="11">
        <v>0</v>
      </c>
      <c r="S1707" s="18">
        <v>0</v>
      </c>
      <c r="T1707" s="16">
        <v>1</v>
      </c>
      <c r="U1707" s="19">
        <v>2</v>
      </c>
      <c r="V1707" s="19">
        <v>0</v>
      </c>
      <c r="W1707" s="19">
        <v>0</v>
      </c>
      <c r="X1707" s="19">
        <v>0</v>
      </c>
      <c r="Y1707" s="19">
        <v>0</v>
      </c>
      <c r="Z1707" s="19">
        <v>0</v>
      </c>
      <c r="AA1707" s="19">
        <v>0</v>
      </c>
      <c r="AB1707" s="16">
        <v>0</v>
      </c>
      <c r="AC1707" s="19">
        <v>0</v>
      </c>
      <c r="AD1707" s="16">
        <v>15</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90304001</v>
      </c>
      <c r="AS1707" s="19" t="s">
        <v>162</v>
      </c>
      <c r="AT1707" s="20" t="s">
        <v>218</v>
      </c>
      <c r="AU1707" s="19" t="s">
        <v>251</v>
      </c>
      <c r="AV1707" s="19">
        <v>0</v>
      </c>
      <c r="AW1707" s="19">
        <v>0</v>
      </c>
      <c r="AX1707" s="20" t="s">
        <v>164</v>
      </c>
      <c r="AY1707" s="20" t="s">
        <v>162</v>
      </c>
      <c r="AZ1707" s="18">
        <v>0</v>
      </c>
      <c r="BA1707" s="18">
        <v>0</v>
      </c>
      <c r="BB1707" s="76" t="s">
        <v>2274</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70501005</v>
      </c>
      <c r="D1708" s="17" t="s">
        <v>2251</v>
      </c>
      <c r="E1708" s="19">
        <v>1</v>
      </c>
      <c r="F1708" s="16">
        <v>60010300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3</v>
      </c>
      <c r="X1708" s="16">
        <v>350</v>
      </c>
      <c r="Y1708" s="16">
        <v>0</v>
      </c>
      <c r="Z1708" s="16">
        <v>0</v>
      </c>
      <c r="AA1708" s="16">
        <v>0</v>
      </c>
      <c r="AB1708" s="16">
        <v>0</v>
      </c>
      <c r="AC1708" s="16">
        <v>0</v>
      </c>
      <c r="AD1708" s="16">
        <v>9</v>
      </c>
      <c r="AE1708" s="16">
        <v>2</v>
      </c>
      <c r="AF1708" s="16" t="s">
        <v>171</v>
      </c>
      <c r="AG1708" s="11">
        <v>0</v>
      </c>
      <c r="AH1708" s="11">
        <v>2</v>
      </c>
      <c r="AI1708" s="11">
        <v>0</v>
      </c>
      <c r="AJ1708" s="11">
        <v>1.5</v>
      </c>
      <c r="AK1708" s="16">
        <v>0</v>
      </c>
      <c r="AL1708" s="16">
        <v>0</v>
      </c>
      <c r="AM1708" s="16">
        <v>0</v>
      </c>
      <c r="AN1708" s="16">
        <v>1.5</v>
      </c>
      <c r="AO1708" s="16">
        <v>3000</v>
      </c>
      <c r="AP1708" s="16">
        <v>1</v>
      </c>
      <c r="AQ1708" s="16">
        <v>0</v>
      </c>
      <c r="AR1708" s="11">
        <v>0</v>
      </c>
      <c r="AS1708" s="16" t="s">
        <v>2252</v>
      </c>
      <c r="AT1708" s="20" t="s">
        <v>402</v>
      </c>
      <c r="AU1708" s="16" t="s">
        <v>360</v>
      </c>
      <c r="AV1708" s="19">
        <v>10000007</v>
      </c>
      <c r="AW1708" s="19">
        <v>70401006</v>
      </c>
      <c r="AX1708" s="17" t="s">
        <v>164</v>
      </c>
      <c r="AY1708" s="16">
        <v>0</v>
      </c>
      <c r="AZ1708" s="18">
        <v>0</v>
      </c>
      <c r="BA1708" s="18">
        <v>0</v>
      </c>
      <c r="BB1708" s="39" t="s">
        <v>2253</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19.5" customHeight="1">
      <c r="C1709" s="19">
        <v>70501006</v>
      </c>
      <c r="D1709" s="20" t="s">
        <v>839</v>
      </c>
      <c r="E1709" s="19">
        <v>1</v>
      </c>
      <c r="F1709" s="19">
        <v>60010300</v>
      </c>
      <c r="G1709" s="19">
        <v>0</v>
      </c>
      <c r="H1709" s="18">
        <v>0</v>
      </c>
      <c r="I1709" s="19">
        <v>1</v>
      </c>
      <c r="J1709" s="19">
        <v>0</v>
      </c>
      <c r="K1709" s="19">
        <v>0</v>
      </c>
      <c r="L1709" s="19">
        <v>0</v>
      </c>
      <c r="M1709" s="19">
        <v>0</v>
      </c>
      <c r="N1709" s="16">
        <v>2</v>
      </c>
      <c r="O1709" s="19">
        <v>2</v>
      </c>
      <c r="P1709" s="19">
        <v>0.8</v>
      </c>
      <c r="Q1709" s="19">
        <v>0</v>
      </c>
      <c r="R1709" s="11">
        <v>0</v>
      </c>
      <c r="S1709" s="18">
        <v>0</v>
      </c>
      <c r="T1709" s="16">
        <v>1</v>
      </c>
      <c r="U1709" s="19">
        <v>2</v>
      </c>
      <c r="V1709" s="19">
        <v>0</v>
      </c>
      <c r="W1709" s="19">
        <v>5</v>
      </c>
      <c r="X1709" s="19">
        <v>0</v>
      </c>
      <c r="Y1709" s="19">
        <v>0</v>
      </c>
      <c r="Z1709" s="19">
        <v>0</v>
      </c>
      <c r="AA1709" s="19">
        <v>0</v>
      </c>
      <c r="AB1709" s="16">
        <v>0</v>
      </c>
      <c r="AC1709" s="19">
        <v>0</v>
      </c>
      <c r="AD1709" s="19">
        <v>30</v>
      </c>
      <c r="AE1709" s="19">
        <v>1</v>
      </c>
      <c r="AF1709" s="19">
        <v>1</v>
      </c>
      <c r="AG1709" s="11">
        <v>2</v>
      </c>
      <c r="AH1709" s="11">
        <v>2</v>
      </c>
      <c r="AI1709" s="11">
        <v>0</v>
      </c>
      <c r="AJ1709" s="11">
        <v>1.5</v>
      </c>
      <c r="AK1709" s="19">
        <v>0</v>
      </c>
      <c r="AL1709" s="19">
        <v>0</v>
      </c>
      <c r="AM1709" s="19">
        <v>0</v>
      </c>
      <c r="AN1709" s="19">
        <v>1</v>
      </c>
      <c r="AO1709" s="19">
        <v>30000</v>
      </c>
      <c r="AP1709" s="19">
        <v>0</v>
      </c>
      <c r="AQ1709" s="19">
        <v>4</v>
      </c>
      <c r="AR1709" s="11">
        <v>0</v>
      </c>
      <c r="AS1709" s="19" t="s">
        <v>162</v>
      </c>
      <c r="AT1709" s="20" t="s">
        <v>163</v>
      </c>
      <c r="AU1709" s="19" t="s">
        <v>360</v>
      </c>
      <c r="AV1709" s="19">
        <v>10003002</v>
      </c>
      <c r="AW1709" s="19">
        <v>70405007</v>
      </c>
      <c r="AX1709" s="20" t="s">
        <v>384</v>
      </c>
      <c r="AY1709" s="20">
        <v>0</v>
      </c>
      <c r="AZ1709" s="18">
        <v>0</v>
      </c>
      <c r="BA1709" s="18">
        <v>0</v>
      </c>
      <c r="BB1709" s="76" t="s">
        <v>560</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19.5" customHeight="1">
      <c r="C1710" s="19">
        <v>70502001</v>
      </c>
      <c r="D1710" s="17" t="s">
        <v>395</v>
      </c>
      <c r="E1710" s="19">
        <v>1</v>
      </c>
      <c r="F1710" s="16">
        <v>60010100</v>
      </c>
      <c r="G1710" s="19">
        <v>0</v>
      </c>
      <c r="H1710" s="18">
        <v>0</v>
      </c>
      <c r="I1710" s="19">
        <v>1</v>
      </c>
      <c r="J1710" s="19">
        <v>0</v>
      </c>
      <c r="K1710" s="19">
        <v>0</v>
      </c>
      <c r="L1710" s="16">
        <v>0</v>
      </c>
      <c r="M1710" s="16">
        <v>0</v>
      </c>
      <c r="N1710" s="16">
        <v>2</v>
      </c>
      <c r="O1710" s="16">
        <v>1</v>
      </c>
      <c r="P1710" s="16">
        <v>0.3</v>
      </c>
      <c r="Q1710" s="16">
        <v>0</v>
      </c>
      <c r="R1710" s="11">
        <v>0</v>
      </c>
      <c r="S1710" s="16">
        <v>0</v>
      </c>
      <c r="T1710" s="16">
        <v>1</v>
      </c>
      <c r="U1710" s="16">
        <v>2</v>
      </c>
      <c r="V1710" s="16">
        <v>0</v>
      </c>
      <c r="W1710" s="16">
        <v>3</v>
      </c>
      <c r="X1710" s="16">
        <v>0</v>
      </c>
      <c r="Y1710" s="16">
        <v>1</v>
      </c>
      <c r="Z1710" s="16">
        <v>0</v>
      </c>
      <c r="AA1710" s="16">
        <v>0</v>
      </c>
      <c r="AB1710" s="16">
        <v>0</v>
      </c>
      <c r="AC1710" s="16">
        <v>0</v>
      </c>
      <c r="AD1710" s="16">
        <v>12</v>
      </c>
      <c r="AE1710" s="16">
        <v>1</v>
      </c>
      <c r="AF1710" s="16" t="s">
        <v>396</v>
      </c>
      <c r="AG1710" s="11">
        <v>1</v>
      </c>
      <c r="AH1710" s="11">
        <v>1</v>
      </c>
      <c r="AI1710" s="11">
        <v>0</v>
      </c>
      <c r="AJ1710" s="11">
        <v>3</v>
      </c>
      <c r="AK1710" s="16">
        <v>0</v>
      </c>
      <c r="AL1710" s="16">
        <v>0</v>
      </c>
      <c r="AM1710" s="16">
        <v>0</v>
      </c>
      <c r="AN1710" s="16">
        <v>3</v>
      </c>
      <c r="AO1710" s="16">
        <v>5000</v>
      </c>
      <c r="AP1710" s="16">
        <v>2.5</v>
      </c>
      <c r="AQ1710" s="16">
        <v>0</v>
      </c>
      <c r="AR1710" s="11">
        <v>0</v>
      </c>
      <c r="AS1710" s="16" t="s">
        <v>162</v>
      </c>
      <c r="AT1710" s="20" t="s">
        <v>218</v>
      </c>
      <c r="AU1710" s="16" t="s">
        <v>353</v>
      </c>
      <c r="AV1710" s="19">
        <v>10000007</v>
      </c>
      <c r="AW1710" s="19">
        <v>70107001</v>
      </c>
      <c r="AX1710" s="17" t="s">
        <v>164</v>
      </c>
      <c r="AY1710" s="16">
        <v>0</v>
      </c>
      <c r="AZ1710" s="18">
        <v>0</v>
      </c>
      <c r="BA1710" s="18">
        <v>0</v>
      </c>
      <c r="BB1710" s="39" t="s">
        <v>397</v>
      </c>
      <c r="BC1710" s="16">
        <v>0</v>
      </c>
      <c r="BD1710" s="16">
        <v>0</v>
      </c>
      <c r="BE1710" s="16">
        <v>0</v>
      </c>
      <c r="BF1710" s="16">
        <v>0</v>
      </c>
      <c r="BG1710" s="16">
        <v>0</v>
      </c>
      <c r="BH1710" s="16">
        <v>0</v>
      </c>
      <c r="BI1710" s="14">
        <v>0</v>
      </c>
      <c r="BJ1710" s="11">
        <v>0</v>
      </c>
      <c r="BK1710" s="11">
        <v>0</v>
      </c>
      <c r="BL1710" s="11">
        <v>0</v>
      </c>
      <c r="BM1710" s="11">
        <v>0</v>
      </c>
      <c r="BN1710" s="11">
        <v>0</v>
      </c>
      <c r="BO1710" s="11">
        <v>0</v>
      </c>
      <c r="BP1710" s="11">
        <v>0</v>
      </c>
      <c r="BQ1710" s="46">
        <v>0</v>
      </c>
    </row>
    <row r="1711" spans="3:69" ht="20.100000000000001" customHeight="1">
      <c r="C1711" s="19">
        <v>70502002</v>
      </c>
      <c r="D1711" s="17" t="s">
        <v>431</v>
      </c>
      <c r="E1711" s="19">
        <v>1</v>
      </c>
      <c r="F1711" s="16">
        <v>60010100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1</v>
      </c>
      <c r="AF1711" s="16">
        <v>3</v>
      </c>
      <c r="AG1711" s="11">
        <v>4</v>
      </c>
      <c r="AH1711" s="11">
        <v>1</v>
      </c>
      <c r="AI1711" s="11">
        <v>0</v>
      </c>
      <c r="AJ1711" s="11">
        <v>1.5</v>
      </c>
      <c r="AK1711" s="16">
        <v>0</v>
      </c>
      <c r="AL1711" s="16">
        <v>0</v>
      </c>
      <c r="AM1711" s="16">
        <v>0</v>
      </c>
      <c r="AN1711" s="16">
        <v>3</v>
      </c>
      <c r="AO1711" s="16">
        <v>5000</v>
      </c>
      <c r="AP1711" s="16">
        <v>3</v>
      </c>
      <c r="AQ1711" s="16">
        <v>0</v>
      </c>
      <c r="AR1711" s="11">
        <v>0</v>
      </c>
      <c r="AS1711" s="16" t="s">
        <v>162</v>
      </c>
      <c r="AT1711" s="20" t="s">
        <v>163</v>
      </c>
      <c r="AU1711" s="16" t="s">
        <v>353</v>
      </c>
      <c r="AV1711" s="19">
        <v>10000007</v>
      </c>
      <c r="AW1711" s="19">
        <v>70103003</v>
      </c>
      <c r="AX1711" s="17" t="s">
        <v>164</v>
      </c>
      <c r="AY1711" s="16" t="s">
        <v>2275</v>
      </c>
      <c r="AZ1711" s="18">
        <v>0</v>
      </c>
      <c r="BA1711" s="18">
        <v>0</v>
      </c>
      <c r="BB1711" s="39" t="s">
        <v>433</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70502003</v>
      </c>
      <c r="D1712" s="17" t="s">
        <v>434</v>
      </c>
      <c r="E1712" s="16">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0</v>
      </c>
      <c r="Z1712" s="16">
        <v>0</v>
      </c>
      <c r="AA1712" s="16">
        <v>0</v>
      </c>
      <c r="AB1712" s="16">
        <v>0</v>
      </c>
      <c r="AC1712" s="16">
        <v>0</v>
      </c>
      <c r="AD1712" s="16">
        <v>12</v>
      </c>
      <c r="AE1712" s="16">
        <v>1</v>
      </c>
      <c r="AF1712" s="16">
        <v>3</v>
      </c>
      <c r="AG1712" s="11">
        <v>6</v>
      </c>
      <c r="AH1712" s="11">
        <v>1</v>
      </c>
      <c r="AI1712" s="11">
        <v>0</v>
      </c>
      <c r="AJ1712" s="11">
        <v>1.5</v>
      </c>
      <c r="AK1712" s="16">
        <v>0</v>
      </c>
      <c r="AL1712" s="16">
        <v>0</v>
      </c>
      <c r="AM1712" s="16">
        <v>0</v>
      </c>
      <c r="AN1712" s="16">
        <v>3</v>
      </c>
      <c r="AO1712" s="16">
        <v>5000</v>
      </c>
      <c r="AP1712" s="16">
        <v>3</v>
      </c>
      <c r="AQ1712" s="16">
        <v>0</v>
      </c>
      <c r="AR1712" s="11">
        <v>0</v>
      </c>
      <c r="AS1712" s="16" t="s">
        <v>162</v>
      </c>
      <c r="AT1712" s="20" t="s">
        <v>201</v>
      </c>
      <c r="AU1712" s="16" t="s">
        <v>353</v>
      </c>
      <c r="AV1712" s="19">
        <v>10000007</v>
      </c>
      <c r="AW1712" s="19">
        <v>70103003</v>
      </c>
      <c r="AX1712" s="17" t="s">
        <v>164</v>
      </c>
      <c r="AY1712" s="16" t="s">
        <v>2276</v>
      </c>
      <c r="AZ1712" s="18">
        <v>0</v>
      </c>
      <c r="BA1712" s="18">
        <v>0</v>
      </c>
      <c r="BB1712" s="39" t="s">
        <v>436</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70502004</v>
      </c>
      <c r="D1713" s="20" t="s">
        <v>437</v>
      </c>
      <c r="E1713" s="19">
        <v>1</v>
      </c>
      <c r="F1713" s="19">
        <v>60010500</v>
      </c>
      <c r="G1713" s="19">
        <v>0</v>
      </c>
      <c r="H1713" s="18">
        <v>0</v>
      </c>
      <c r="I1713" s="19">
        <v>1</v>
      </c>
      <c r="J1713" s="19">
        <v>0</v>
      </c>
      <c r="K1713" s="19">
        <v>0</v>
      </c>
      <c r="L1713" s="19">
        <v>0</v>
      </c>
      <c r="M1713" s="19">
        <v>0</v>
      </c>
      <c r="N1713" s="16">
        <v>2</v>
      </c>
      <c r="O1713" s="19">
        <v>2</v>
      </c>
      <c r="P1713" s="19">
        <v>0.6</v>
      </c>
      <c r="Q1713" s="19">
        <v>0</v>
      </c>
      <c r="R1713" s="11">
        <v>0</v>
      </c>
      <c r="S1713" s="18">
        <v>0</v>
      </c>
      <c r="T1713" s="16">
        <v>1</v>
      </c>
      <c r="U1713" s="19">
        <v>2</v>
      </c>
      <c r="V1713" s="19">
        <v>0</v>
      </c>
      <c r="W1713" s="19">
        <v>0</v>
      </c>
      <c r="X1713" s="19">
        <v>0</v>
      </c>
      <c r="Y1713" s="19">
        <v>0</v>
      </c>
      <c r="Z1713" s="19">
        <v>0</v>
      </c>
      <c r="AA1713" s="19">
        <v>0</v>
      </c>
      <c r="AB1713" s="19">
        <v>0</v>
      </c>
      <c r="AC1713" s="19">
        <v>0</v>
      </c>
      <c r="AD1713" s="19">
        <v>20</v>
      </c>
      <c r="AE1713" s="19">
        <v>0</v>
      </c>
      <c r="AF1713" s="19">
        <v>0</v>
      </c>
      <c r="AG1713" s="11">
        <v>2</v>
      </c>
      <c r="AH1713" s="11">
        <v>0</v>
      </c>
      <c r="AI1713" s="11">
        <v>0</v>
      </c>
      <c r="AJ1713" s="11">
        <v>0</v>
      </c>
      <c r="AK1713" s="19">
        <v>0</v>
      </c>
      <c r="AL1713" s="19">
        <v>0</v>
      </c>
      <c r="AM1713" s="19">
        <v>0</v>
      </c>
      <c r="AN1713" s="19">
        <v>0</v>
      </c>
      <c r="AO1713" s="19">
        <v>1000</v>
      </c>
      <c r="AP1713" s="19">
        <v>0</v>
      </c>
      <c r="AQ1713" s="19">
        <v>0</v>
      </c>
      <c r="AR1713" s="11">
        <v>90102001</v>
      </c>
      <c r="AS1713" s="19" t="s">
        <v>162</v>
      </c>
      <c r="AT1713" s="20" t="s">
        <v>163</v>
      </c>
      <c r="AU1713" s="19" t="s">
        <v>251</v>
      </c>
      <c r="AV1713" s="19">
        <v>0</v>
      </c>
      <c r="AW1713" s="19">
        <v>40000003</v>
      </c>
      <c r="AX1713" s="20" t="s">
        <v>164</v>
      </c>
      <c r="AY1713" s="20" t="s">
        <v>162</v>
      </c>
      <c r="AZ1713" s="18">
        <v>0</v>
      </c>
      <c r="BA1713" s="18">
        <v>0</v>
      </c>
      <c r="BB1713" s="76" t="s">
        <v>438</v>
      </c>
      <c r="BC1713" s="19">
        <v>0</v>
      </c>
      <c r="BD1713" s="16">
        <v>0</v>
      </c>
      <c r="BE1713" s="19">
        <v>0</v>
      </c>
      <c r="BF1713" s="19">
        <v>0</v>
      </c>
      <c r="BG1713" s="19">
        <v>0</v>
      </c>
      <c r="BH1713" s="19">
        <v>0</v>
      </c>
      <c r="BI1713" s="14">
        <v>0</v>
      </c>
      <c r="BJ1713" s="11">
        <v>0</v>
      </c>
      <c r="BK1713" s="11">
        <v>0</v>
      </c>
      <c r="BL1713" s="11">
        <v>0</v>
      </c>
      <c r="BM1713" s="11">
        <v>0</v>
      </c>
      <c r="BN1713" s="11">
        <v>0</v>
      </c>
      <c r="BO1713" s="11">
        <v>0</v>
      </c>
      <c r="BP1713" s="11">
        <v>0</v>
      </c>
      <c r="BQ1713" s="46">
        <v>0</v>
      </c>
    </row>
    <row r="1714" spans="3:69" ht="20.100000000000001" customHeight="1">
      <c r="C1714" s="19">
        <v>70502005</v>
      </c>
      <c r="D1714" s="20" t="s">
        <v>439</v>
      </c>
      <c r="E1714" s="19">
        <v>1</v>
      </c>
      <c r="F1714" s="19">
        <v>60010500</v>
      </c>
      <c r="G1714" s="19">
        <v>0</v>
      </c>
      <c r="H1714" s="18">
        <v>0</v>
      </c>
      <c r="I1714" s="19">
        <v>1</v>
      </c>
      <c r="J1714" s="19">
        <v>0</v>
      </c>
      <c r="K1714" s="19">
        <v>0</v>
      </c>
      <c r="L1714" s="19">
        <v>0</v>
      </c>
      <c r="M1714" s="19">
        <v>0</v>
      </c>
      <c r="N1714" s="16">
        <v>2</v>
      </c>
      <c r="O1714" s="19">
        <v>2</v>
      </c>
      <c r="P1714" s="19">
        <v>0.6</v>
      </c>
      <c r="Q1714" s="19">
        <v>0</v>
      </c>
      <c r="R1714" s="11">
        <v>0</v>
      </c>
      <c r="S1714" s="18">
        <v>0</v>
      </c>
      <c r="T1714" s="16">
        <v>1</v>
      </c>
      <c r="U1714" s="19">
        <v>2</v>
      </c>
      <c r="V1714" s="19">
        <v>0</v>
      </c>
      <c r="W1714" s="19">
        <v>0</v>
      </c>
      <c r="X1714" s="19">
        <v>0</v>
      </c>
      <c r="Y1714" s="19">
        <v>0</v>
      </c>
      <c r="Z1714" s="19">
        <v>0</v>
      </c>
      <c r="AA1714" s="19">
        <v>0</v>
      </c>
      <c r="AB1714" s="19">
        <v>0</v>
      </c>
      <c r="AC1714" s="19">
        <v>0</v>
      </c>
      <c r="AD1714" s="16">
        <v>99999</v>
      </c>
      <c r="AE1714" s="19">
        <v>0</v>
      </c>
      <c r="AF1714" s="19">
        <v>0</v>
      </c>
      <c r="AG1714" s="11">
        <v>2</v>
      </c>
      <c r="AH1714" s="11">
        <v>0</v>
      </c>
      <c r="AI1714" s="11">
        <v>0</v>
      </c>
      <c r="AJ1714" s="11">
        <v>0</v>
      </c>
      <c r="AK1714" s="19">
        <v>0</v>
      </c>
      <c r="AL1714" s="19">
        <v>0</v>
      </c>
      <c r="AM1714" s="19">
        <v>0</v>
      </c>
      <c r="AN1714" s="19">
        <v>0</v>
      </c>
      <c r="AO1714" s="19">
        <v>1000</v>
      </c>
      <c r="AP1714" s="19">
        <v>0</v>
      </c>
      <c r="AQ1714" s="19">
        <v>0</v>
      </c>
      <c r="AR1714" s="11">
        <v>90104002</v>
      </c>
      <c r="AS1714" s="19" t="s">
        <v>162</v>
      </c>
      <c r="AT1714" s="20" t="s">
        <v>163</v>
      </c>
      <c r="AU1714" s="19" t="s">
        <v>251</v>
      </c>
      <c r="AV1714" s="19">
        <v>0</v>
      </c>
      <c r="AW1714" s="19">
        <v>0</v>
      </c>
      <c r="AX1714" s="20" t="s">
        <v>164</v>
      </c>
      <c r="AY1714" s="20" t="s">
        <v>162</v>
      </c>
      <c r="AZ1714" s="18">
        <v>0</v>
      </c>
      <c r="BA1714" s="18">
        <v>0</v>
      </c>
      <c r="BB1714" s="76" t="s">
        <v>440</v>
      </c>
      <c r="BC1714" s="19">
        <v>0</v>
      </c>
      <c r="BD1714" s="16">
        <v>0</v>
      </c>
      <c r="BE1714" s="19">
        <v>0</v>
      </c>
      <c r="BF1714" s="19">
        <v>0</v>
      </c>
      <c r="BG1714" s="19">
        <v>0</v>
      </c>
      <c r="BH1714" s="19">
        <v>0</v>
      </c>
      <c r="BI1714" s="14">
        <v>0</v>
      </c>
      <c r="BJ1714" s="11">
        <v>0</v>
      </c>
      <c r="BK1714" s="11">
        <v>0</v>
      </c>
      <c r="BL1714" s="11">
        <v>0</v>
      </c>
      <c r="BM1714" s="11">
        <v>0</v>
      </c>
      <c r="BN1714" s="11">
        <v>0</v>
      </c>
      <c r="BO1714" s="11">
        <v>0</v>
      </c>
      <c r="BP1714" s="11">
        <v>0</v>
      </c>
      <c r="BQ1714" s="46">
        <v>0</v>
      </c>
    </row>
    <row r="1715" spans="3:69" ht="19.5" customHeight="1">
      <c r="C1715" s="19">
        <v>70503001</v>
      </c>
      <c r="D1715" s="20" t="s">
        <v>496</v>
      </c>
      <c r="E1715" s="19">
        <v>1</v>
      </c>
      <c r="F1715" s="19">
        <v>60010300</v>
      </c>
      <c r="G1715" s="19">
        <v>0</v>
      </c>
      <c r="H1715" s="18">
        <v>0</v>
      </c>
      <c r="I1715" s="19">
        <v>1</v>
      </c>
      <c r="J1715" s="19">
        <v>0</v>
      </c>
      <c r="K1715" s="19">
        <v>0</v>
      </c>
      <c r="L1715" s="19">
        <v>0</v>
      </c>
      <c r="M1715" s="19">
        <v>0</v>
      </c>
      <c r="N1715" s="16">
        <v>2</v>
      </c>
      <c r="O1715" s="19">
        <v>0</v>
      </c>
      <c r="P1715" s="19">
        <v>0</v>
      </c>
      <c r="Q1715" s="19">
        <v>0</v>
      </c>
      <c r="R1715" s="11">
        <v>0</v>
      </c>
      <c r="S1715" s="18">
        <v>0</v>
      </c>
      <c r="T1715" s="16">
        <v>1</v>
      </c>
      <c r="U1715" s="19">
        <v>2</v>
      </c>
      <c r="V1715" s="19">
        <v>0</v>
      </c>
      <c r="W1715" s="19">
        <v>3</v>
      </c>
      <c r="X1715" s="19">
        <v>0</v>
      </c>
      <c r="Y1715" s="19">
        <v>0</v>
      </c>
      <c r="Z1715" s="19">
        <v>0</v>
      </c>
      <c r="AA1715" s="19">
        <v>0</v>
      </c>
      <c r="AB1715" s="16">
        <v>0</v>
      </c>
      <c r="AC1715" s="19">
        <v>0</v>
      </c>
      <c r="AD1715" s="19">
        <v>20</v>
      </c>
      <c r="AE1715" s="19">
        <v>1</v>
      </c>
      <c r="AF1715" s="19">
        <v>1</v>
      </c>
      <c r="AG1715" s="11">
        <v>2</v>
      </c>
      <c r="AH1715" s="11">
        <v>2</v>
      </c>
      <c r="AI1715" s="11">
        <v>0</v>
      </c>
      <c r="AJ1715" s="11">
        <v>1.5</v>
      </c>
      <c r="AK1715" s="19">
        <v>0</v>
      </c>
      <c r="AL1715" s="19">
        <v>0</v>
      </c>
      <c r="AM1715" s="19">
        <v>0</v>
      </c>
      <c r="AN1715" s="19">
        <v>1</v>
      </c>
      <c r="AO1715" s="19">
        <v>30000</v>
      </c>
      <c r="AP1715" s="19">
        <v>0</v>
      </c>
      <c r="AQ1715" s="19">
        <v>4</v>
      </c>
      <c r="AR1715" s="11">
        <v>0</v>
      </c>
      <c r="AS1715" s="16" t="s">
        <v>430</v>
      </c>
      <c r="AT1715" s="20" t="s">
        <v>163</v>
      </c>
      <c r="AU1715" s="19" t="s">
        <v>360</v>
      </c>
      <c r="AV1715" s="19">
        <v>10003002</v>
      </c>
      <c r="AW1715" s="19">
        <v>70106005</v>
      </c>
      <c r="AX1715" s="20" t="s">
        <v>384</v>
      </c>
      <c r="AY1715" s="20">
        <v>0</v>
      </c>
      <c r="AZ1715" s="18">
        <v>0</v>
      </c>
      <c r="BA1715" s="18">
        <v>0</v>
      </c>
      <c r="BB1715" s="76" t="s">
        <v>679</v>
      </c>
      <c r="BC1715" s="19">
        <v>0</v>
      </c>
      <c r="BD1715" s="16">
        <v>0</v>
      </c>
      <c r="BE1715" s="19">
        <v>0</v>
      </c>
      <c r="BF1715" s="19">
        <v>0</v>
      </c>
      <c r="BG1715" s="19">
        <v>0</v>
      </c>
      <c r="BH1715" s="19">
        <v>0</v>
      </c>
      <c r="BI1715" s="14">
        <v>0</v>
      </c>
      <c r="BJ1715" s="11">
        <v>0</v>
      </c>
      <c r="BK1715" s="11">
        <v>0</v>
      </c>
      <c r="BL1715" s="11">
        <v>0</v>
      </c>
      <c r="BM1715" s="11">
        <v>0</v>
      </c>
      <c r="BN1715" s="11">
        <v>0</v>
      </c>
      <c r="BO1715" s="11">
        <v>0</v>
      </c>
      <c r="BP1715" s="11">
        <v>0</v>
      </c>
      <c r="BQ1715" s="46">
        <v>0</v>
      </c>
    </row>
    <row r="1716" spans="3:69" ht="20.100000000000001" customHeight="1">
      <c r="C1716" s="19">
        <v>70503002</v>
      </c>
      <c r="D1716" s="17" t="s">
        <v>680</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12</v>
      </c>
      <c r="AE1716" s="16">
        <v>1</v>
      </c>
      <c r="AF1716" s="16">
        <v>3</v>
      </c>
      <c r="AG1716" s="11">
        <v>4</v>
      </c>
      <c r="AH1716" s="11">
        <v>1</v>
      </c>
      <c r="AI1716" s="11">
        <v>0</v>
      </c>
      <c r="AJ1716" s="11">
        <v>1.5</v>
      </c>
      <c r="AK1716" s="16">
        <v>0</v>
      </c>
      <c r="AL1716" s="16">
        <v>0</v>
      </c>
      <c r="AM1716" s="16">
        <v>0</v>
      </c>
      <c r="AN1716" s="16">
        <v>2.5</v>
      </c>
      <c r="AO1716" s="16">
        <v>5000</v>
      </c>
      <c r="AP1716" s="16">
        <v>2</v>
      </c>
      <c r="AQ1716" s="16">
        <v>0</v>
      </c>
      <c r="AR1716" s="11">
        <v>0</v>
      </c>
      <c r="AS1716" s="16">
        <v>0</v>
      </c>
      <c r="AT1716" s="20" t="s">
        <v>402</v>
      </c>
      <c r="AU1716" s="16" t="s">
        <v>353</v>
      </c>
      <c r="AV1716" s="19">
        <v>10000007</v>
      </c>
      <c r="AW1716" s="19">
        <v>70404002</v>
      </c>
      <c r="AX1716" s="17" t="s">
        <v>164</v>
      </c>
      <c r="AY1716" s="16" t="s">
        <v>2277</v>
      </c>
      <c r="AZ1716" s="18">
        <v>0</v>
      </c>
      <c r="BA1716" s="18">
        <v>0</v>
      </c>
      <c r="BB1716" s="39" t="s">
        <v>2265</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70503003</v>
      </c>
      <c r="D1717" s="20" t="s">
        <v>356</v>
      </c>
      <c r="E1717" s="19">
        <v>1</v>
      </c>
      <c r="F1717" s="19">
        <v>60010500</v>
      </c>
      <c r="G1717" s="19">
        <v>0</v>
      </c>
      <c r="H1717" s="18">
        <v>0</v>
      </c>
      <c r="I1717" s="19">
        <v>1</v>
      </c>
      <c r="J1717" s="19">
        <v>0</v>
      </c>
      <c r="K1717" s="19">
        <v>0</v>
      </c>
      <c r="L1717" s="19">
        <v>0</v>
      </c>
      <c r="M1717" s="19">
        <v>0</v>
      </c>
      <c r="N1717" s="16">
        <v>2</v>
      </c>
      <c r="O1717" s="19">
        <v>2</v>
      </c>
      <c r="P1717" s="19">
        <v>0.6</v>
      </c>
      <c r="Q1717" s="19">
        <v>0</v>
      </c>
      <c r="R1717" s="11">
        <v>0</v>
      </c>
      <c r="S1717" s="18">
        <v>0</v>
      </c>
      <c r="T1717" s="16">
        <v>1</v>
      </c>
      <c r="U1717" s="19">
        <v>2</v>
      </c>
      <c r="V1717" s="19">
        <v>0</v>
      </c>
      <c r="W1717" s="19">
        <v>0</v>
      </c>
      <c r="X1717" s="19">
        <v>0</v>
      </c>
      <c r="Y1717" s="19">
        <v>0</v>
      </c>
      <c r="Z1717" s="19">
        <v>0</v>
      </c>
      <c r="AA1717" s="19">
        <v>0</v>
      </c>
      <c r="AB1717" s="16">
        <v>0</v>
      </c>
      <c r="AC1717" s="19">
        <v>0</v>
      </c>
      <c r="AD1717" s="19">
        <v>20</v>
      </c>
      <c r="AE1717" s="19">
        <v>0</v>
      </c>
      <c r="AF1717" s="19">
        <v>0</v>
      </c>
      <c r="AG1717" s="11">
        <v>2</v>
      </c>
      <c r="AH1717" s="11">
        <v>0</v>
      </c>
      <c r="AI1717" s="11">
        <v>0</v>
      </c>
      <c r="AJ1717" s="11">
        <v>0</v>
      </c>
      <c r="AK1717" s="19">
        <v>0</v>
      </c>
      <c r="AL1717" s="19">
        <v>0</v>
      </c>
      <c r="AM1717" s="19">
        <v>0</v>
      </c>
      <c r="AN1717" s="19">
        <v>0</v>
      </c>
      <c r="AO1717" s="19">
        <v>1000</v>
      </c>
      <c r="AP1717" s="19">
        <v>0</v>
      </c>
      <c r="AQ1717" s="19">
        <v>0</v>
      </c>
      <c r="AR1717" s="11">
        <v>90401004</v>
      </c>
      <c r="AS1717" s="19" t="s">
        <v>162</v>
      </c>
      <c r="AT1717" s="20" t="s">
        <v>162</v>
      </c>
      <c r="AU1717" s="19" t="s">
        <v>251</v>
      </c>
      <c r="AV1717" s="19">
        <v>0</v>
      </c>
      <c r="AW1717" s="19">
        <v>40000003</v>
      </c>
      <c r="AX1717" s="20" t="s">
        <v>164</v>
      </c>
      <c r="AY1717" s="20" t="s">
        <v>162</v>
      </c>
      <c r="AZ1717" s="18">
        <v>0</v>
      </c>
      <c r="BA1717" s="18">
        <v>0</v>
      </c>
      <c r="BB1717" s="76" t="s">
        <v>549</v>
      </c>
      <c r="BC1717" s="19">
        <v>0</v>
      </c>
      <c r="BD1717" s="16">
        <v>0</v>
      </c>
      <c r="BE1717" s="19">
        <v>0</v>
      </c>
      <c r="BF1717" s="19">
        <v>0</v>
      </c>
      <c r="BG1717" s="19">
        <v>0</v>
      </c>
      <c r="BH1717" s="19">
        <v>0</v>
      </c>
      <c r="BI1717" s="14">
        <v>0</v>
      </c>
      <c r="BJ1717" s="11">
        <v>0</v>
      </c>
      <c r="BK1717" s="11">
        <v>0</v>
      </c>
      <c r="BL1717" s="11">
        <v>0</v>
      </c>
      <c r="BM1717" s="11">
        <v>0</v>
      </c>
      <c r="BN1717" s="11">
        <v>0</v>
      </c>
      <c r="BO1717" s="11">
        <v>0</v>
      </c>
      <c r="BP1717" s="11">
        <v>0</v>
      </c>
      <c r="BQ1717" s="46">
        <v>0</v>
      </c>
    </row>
    <row r="1718" spans="3:69" ht="20.100000000000001" customHeight="1">
      <c r="C1718" s="19">
        <v>70503004</v>
      </c>
      <c r="D1718" s="20" t="s">
        <v>373</v>
      </c>
      <c r="E1718" s="19">
        <v>1</v>
      </c>
      <c r="F1718" s="19">
        <v>60010500</v>
      </c>
      <c r="G1718" s="19">
        <v>0</v>
      </c>
      <c r="H1718" s="18">
        <v>0</v>
      </c>
      <c r="I1718" s="19">
        <v>1</v>
      </c>
      <c r="J1718" s="19">
        <v>0</v>
      </c>
      <c r="K1718" s="19">
        <v>0</v>
      </c>
      <c r="L1718" s="19">
        <v>0</v>
      </c>
      <c r="M1718" s="19">
        <v>0</v>
      </c>
      <c r="N1718" s="16">
        <v>2</v>
      </c>
      <c r="O1718" s="19">
        <v>2</v>
      </c>
      <c r="P1718" s="19">
        <v>0.3</v>
      </c>
      <c r="Q1718" s="19">
        <v>0</v>
      </c>
      <c r="R1718" s="11">
        <v>0</v>
      </c>
      <c r="S1718" s="18">
        <v>0</v>
      </c>
      <c r="T1718" s="16">
        <v>1</v>
      </c>
      <c r="U1718" s="19">
        <v>2</v>
      </c>
      <c r="V1718" s="19">
        <v>0</v>
      </c>
      <c r="W1718" s="19">
        <v>0</v>
      </c>
      <c r="X1718" s="19">
        <v>0</v>
      </c>
      <c r="Y1718" s="19">
        <v>0</v>
      </c>
      <c r="Z1718" s="19">
        <v>0</v>
      </c>
      <c r="AA1718" s="19">
        <v>0</v>
      </c>
      <c r="AB1718" s="16">
        <v>0</v>
      </c>
      <c r="AC1718" s="19">
        <v>0</v>
      </c>
      <c r="AD1718" s="16">
        <v>15</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90402005</v>
      </c>
      <c r="AS1718" s="19" t="s">
        <v>162</v>
      </c>
      <c r="AT1718" s="20" t="s">
        <v>163</v>
      </c>
      <c r="AU1718" s="19" t="s">
        <v>251</v>
      </c>
      <c r="AV1718" s="19">
        <v>0</v>
      </c>
      <c r="AW1718" s="19">
        <v>0</v>
      </c>
      <c r="AX1718" s="20" t="s">
        <v>164</v>
      </c>
      <c r="AY1718" s="20" t="s">
        <v>162</v>
      </c>
      <c r="AZ1718" s="18">
        <v>0</v>
      </c>
      <c r="BA1718" s="18">
        <v>0</v>
      </c>
      <c r="BB1718" s="76" t="s">
        <v>493</v>
      </c>
      <c r="BC1718" s="19">
        <v>0</v>
      </c>
      <c r="BD1718" s="16">
        <v>0</v>
      </c>
      <c r="BE1718" s="19">
        <v>0</v>
      </c>
      <c r="BF1718" s="19">
        <v>0</v>
      </c>
      <c r="BG1718" s="19">
        <v>0</v>
      </c>
      <c r="BH1718" s="19">
        <v>0</v>
      </c>
      <c r="BI1718" s="14">
        <v>0</v>
      </c>
      <c r="BJ1718" s="11">
        <v>0</v>
      </c>
      <c r="BK1718" s="11">
        <v>0</v>
      </c>
      <c r="BL1718" s="11">
        <v>0</v>
      </c>
      <c r="BM1718" s="11">
        <v>0</v>
      </c>
      <c r="BN1718" s="11">
        <v>0</v>
      </c>
      <c r="BO1718" s="11">
        <v>0</v>
      </c>
      <c r="BP1718" s="11">
        <v>0</v>
      </c>
      <c r="BQ1718" s="46">
        <v>0</v>
      </c>
    </row>
    <row r="1719" spans="3:69" ht="20.100000000000001" customHeight="1">
      <c r="C1719" s="19">
        <v>70503005</v>
      </c>
      <c r="D1719" s="17" t="s">
        <v>886</v>
      </c>
      <c r="E1719" s="16">
        <v>2</v>
      </c>
      <c r="F1719" s="16">
        <v>61012301</v>
      </c>
      <c r="G1719" s="16">
        <v>0</v>
      </c>
      <c r="H1719" s="18">
        <v>0</v>
      </c>
      <c r="I1719" s="19">
        <v>1</v>
      </c>
      <c r="J1719" s="19">
        <v>0</v>
      </c>
      <c r="K1719" s="19">
        <v>0</v>
      </c>
      <c r="L1719" s="16">
        <v>0</v>
      </c>
      <c r="M1719" s="16">
        <v>0</v>
      </c>
      <c r="N1719" s="16">
        <v>2</v>
      </c>
      <c r="O1719" s="16">
        <v>1</v>
      </c>
      <c r="P1719" s="16">
        <v>0.5</v>
      </c>
      <c r="Q1719" s="16">
        <v>0</v>
      </c>
      <c r="R1719" s="11">
        <v>0</v>
      </c>
      <c r="S1719" s="16">
        <v>0</v>
      </c>
      <c r="T1719" s="16">
        <v>1</v>
      </c>
      <c r="U1719" s="16">
        <v>2</v>
      </c>
      <c r="V1719" s="16">
        <v>0</v>
      </c>
      <c r="W1719" s="16">
        <v>3</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0.2</v>
      </c>
      <c r="AO1719" s="16">
        <v>200</v>
      </c>
      <c r="AP1719" s="16">
        <v>1</v>
      </c>
      <c r="AQ1719" s="16">
        <v>30</v>
      </c>
      <c r="AR1719" s="11">
        <v>0</v>
      </c>
      <c r="AS1719" s="16" t="s">
        <v>162</v>
      </c>
      <c r="AT1719" s="17" t="s">
        <v>201</v>
      </c>
      <c r="AU1719" s="16" t="s">
        <v>173</v>
      </c>
      <c r="AV1719" s="19">
        <v>10000011</v>
      </c>
      <c r="AW1719" s="19">
        <v>70404001</v>
      </c>
      <c r="AX1719" s="17" t="s">
        <v>174</v>
      </c>
      <c r="AY1719" s="16">
        <v>0</v>
      </c>
      <c r="AZ1719" s="18">
        <v>0</v>
      </c>
      <c r="BA1719" s="18">
        <v>0</v>
      </c>
      <c r="BB1719" s="39" t="s">
        <v>2267</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70503006</v>
      </c>
      <c r="D1720" s="17" t="s">
        <v>657</v>
      </c>
      <c r="E1720" s="19">
        <v>1</v>
      </c>
      <c r="F1720" s="16">
        <v>60010100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1</v>
      </c>
      <c r="AF1720" s="16">
        <v>3</v>
      </c>
      <c r="AG1720" s="11">
        <v>4</v>
      </c>
      <c r="AH1720" s="11">
        <v>1</v>
      </c>
      <c r="AI1720" s="11">
        <v>0</v>
      </c>
      <c r="AJ1720" s="11">
        <v>1.5</v>
      </c>
      <c r="AK1720" s="16">
        <v>0</v>
      </c>
      <c r="AL1720" s="16">
        <v>0</v>
      </c>
      <c r="AM1720" s="16">
        <v>0</v>
      </c>
      <c r="AN1720" s="16">
        <v>3</v>
      </c>
      <c r="AO1720" s="16">
        <v>999999</v>
      </c>
      <c r="AP1720" s="16">
        <v>3</v>
      </c>
      <c r="AQ1720" s="16">
        <v>0</v>
      </c>
      <c r="AR1720" s="11">
        <v>0</v>
      </c>
      <c r="AS1720" s="16" t="s">
        <v>162</v>
      </c>
      <c r="AT1720" s="20" t="s">
        <v>218</v>
      </c>
      <c r="AU1720" s="16" t="s">
        <v>353</v>
      </c>
      <c r="AV1720" s="19">
        <v>10000007</v>
      </c>
      <c r="AW1720" s="19">
        <v>70302004</v>
      </c>
      <c r="AX1720" s="17" t="s">
        <v>164</v>
      </c>
      <c r="AY1720" s="16" t="s">
        <v>2278</v>
      </c>
      <c r="AZ1720" s="18">
        <v>0</v>
      </c>
      <c r="BA1720" s="18">
        <v>0</v>
      </c>
      <c r="BB1720" s="39" t="s">
        <v>2205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70504001</v>
      </c>
      <c r="D1721" s="17" t="s">
        <v>692</v>
      </c>
      <c r="E1721" s="16">
        <v>1</v>
      </c>
      <c r="F1721" s="16">
        <v>60010300</v>
      </c>
      <c r="G1721" s="19">
        <v>0</v>
      </c>
      <c r="H1721" s="18">
        <v>0</v>
      </c>
      <c r="I1721" s="19">
        <v>1</v>
      </c>
      <c r="J1721" s="19">
        <v>0</v>
      </c>
      <c r="K1721" s="19">
        <v>0</v>
      </c>
      <c r="L1721" s="16">
        <v>0</v>
      </c>
      <c r="M1721" s="16">
        <v>0</v>
      </c>
      <c r="N1721" s="16">
        <v>2</v>
      </c>
      <c r="O1721" s="16">
        <v>2</v>
      </c>
      <c r="P1721" s="16">
        <v>0.8</v>
      </c>
      <c r="Q1721" s="16">
        <v>1</v>
      </c>
      <c r="R1721" s="11">
        <v>0</v>
      </c>
      <c r="S1721" s="16">
        <v>0</v>
      </c>
      <c r="T1721" s="16">
        <v>1</v>
      </c>
      <c r="U1721" s="16">
        <v>2</v>
      </c>
      <c r="V1721" s="16">
        <v>0</v>
      </c>
      <c r="W1721" s="16">
        <v>0</v>
      </c>
      <c r="X1721" s="16">
        <v>0</v>
      </c>
      <c r="Y1721" s="16">
        <v>0</v>
      </c>
      <c r="Z1721" s="16">
        <v>0</v>
      </c>
      <c r="AA1721" s="16">
        <v>0</v>
      </c>
      <c r="AB1721" s="16">
        <v>0</v>
      </c>
      <c r="AC1721" s="16">
        <v>0</v>
      </c>
      <c r="AD1721" s="16">
        <v>99999</v>
      </c>
      <c r="AE1721" s="16">
        <v>0</v>
      </c>
      <c r="AF1721" s="16">
        <v>0</v>
      </c>
      <c r="AG1721" s="11">
        <v>2</v>
      </c>
      <c r="AH1721" s="11">
        <v>2</v>
      </c>
      <c r="AI1721" s="11">
        <v>0</v>
      </c>
      <c r="AJ1721" s="11">
        <v>1.5</v>
      </c>
      <c r="AK1721" s="16">
        <v>0</v>
      </c>
      <c r="AL1721" s="16">
        <v>0</v>
      </c>
      <c r="AM1721" s="16">
        <v>0</v>
      </c>
      <c r="AN1721" s="16">
        <v>1</v>
      </c>
      <c r="AO1721" s="16">
        <v>3000</v>
      </c>
      <c r="AP1721" s="16">
        <v>0.5</v>
      </c>
      <c r="AQ1721" s="16">
        <v>0</v>
      </c>
      <c r="AR1721" s="11">
        <v>0</v>
      </c>
      <c r="AS1721" s="16" t="s">
        <v>162</v>
      </c>
      <c r="AT1721" s="20" t="s">
        <v>163</v>
      </c>
      <c r="AU1721" s="16" t="s">
        <v>360</v>
      </c>
      <c r="AV1721" s="19">
        <v>0</v>
      </c>
      <c r="AW1721" s="19">
        <v>0</v>
      </c>
      <c r="AX1721" s="17" t="s">
        <v>348</v>
      </c>
      <c r="AY1721" s="16" t="s">
        <v>693</v>
      </c>
      <c r="AZ1721" s="18">
        <v>0</v>
      </c>
      <c r="BA1721" s="18">
        <v>0</v>
      </c>
      <c r="BB1721" s="39" t="s">
        <v>694</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spans="3:69" ht="19.5" customHeight="1">
      <c r="C1722" s="19">
        <v>70504002</v>
      </c>
      <c r="D1722" s="17" t="s">
        <v>695</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2.5</v>
      </c>
      <c r="X1722" s="16">
        <v>0</v>
      </c>
      <c r="Y1722" s="16">
        <v>1</v>
      </c>
      <c r="Z1722" s="16">
        <v>0</v>
      </c>
      <c r="AA1722" s="16">
        <v>0</v>
      </c>
      <c r="AB1722" s="16">
        <v>0</v>
      </c>
      <c r="AC1722" s="16">
        <v>0</v>
      </c>
      <c r="AD1722" s="16">
        <v>16</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v>80001030</v>
      </c>
      <c r="AT1722" s="20" t="s">
        <v>218</v>
      </c>
      <c r="AU1722" s="16" t="s">
        <v>353</v>
      </c>
      <c r="AV1722" s="19">
        <v>10000007</v>
      </c>
      <c r="AW1722" s="19">
        <v>70204001</v>
      </c>
      <c r="AX1722" s="17" t="s">
        <v>164</v>
      </c>
      <c r="AY1722" s="16">
        <v>0</v>
      </c>
      <c r="AZ1722" s="18">
        <v>0</v>
      </c>
      <c r="BA1722" s="18">
        <v>0</v>
      </c>
      <c r="BB1722" s="39" t="s">
        <v>696</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20.100000000000001" customHeight="1">
      <c r="C1723" s="19">
        <v>70504003</v>
      </c>
      <c r="D1723" s="17" t="s">
        <v>606</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v>
      </c>
      <c r="X1723" s="16">
        <v>0</v>
      </c>
      <c r="Y1723" s="16">
        <v>1</v>
      </c>
      <c r="Z1723" s="16">
        <v>0</v>
      </c>
      <c r="AA1723" s="16">
        <v>0</v>
      </c>
      <c r="AB1723" s="16">
        <v>0</v>
      </c>
      <c r="AC1723" s="16">
        <v>0</v>
      </c>
      <c r="AD1723" s="16">
        <v>16</v>
      </c>
      <c r="AE1723" s="16">
        <v>1</v>
      </c>
      <c r="AF1723" s="16">
        <v>3</v>
      </c>
      <c r="AG1723" s="11">
        <v>4</v>
      </c>
      <c r="AH1723" s="11">
        <v>1</v>
      </c>
      <c r="AI1723" s="11">
        <v>0</v>
      </c>
      <c r="AJ1723" s="11">
        <v>1.5</v>
      </c>
      <c r="AK1723" s="16">
        <v>0</v>
      </c>
      <c r="AL1723" s="16">
        <v>0</v>
      </c>
      <c r="AM1723" s="16">
        <v>0</v>
      </c>
      <c r="AN1723" s="16">
        <v>3</v>
      </c>
      <c r="AO1723" s="16">
        <v>5000</v>
      </c>
      <c r="AP1723" s="16">
        <v>3</v>
      </c>
      <c r="AQ1723" s="16">
        <v>0</v>
      </c>
      <c r="AR1723" s="11">
        <v>0</v>
      </c>
      <c r="AS1723" s="16">
        <v>80001030</v>
      </c>
      <c r="AT1723" s="20" t="s">
        <v>201</v>
      </c>
      <c r="AU1723" s="16" t="s">
        <v>353</v>
      </c>
      <c r="AV1723" s="19">
        <v>10000007</v>
      </c>
      <c r="AW1723" s="19">
        <v>70204002</v>
      </c>
      <c r="AX1723" s="17" t="s">
        <v>164</v>
      </c>
      <c r="AY1723" s="16" t="s">
        <v>2279</v>
      </c>
      <c r="AZ1723" s="18">
        <v>0</v>
      </c>
      <c r="BA1723" s="18">
        <v>0</v>
      </c>
      <c r="BB1723" s="39" t="s">
        <v>698</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20.100000000000001" customHeight="1">
      <c r="C1724" s="19">
        <v>70504004</v>
      </c>
      <c r="D1724" s="17" t="s">
        <v>609</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2.5</v>
      </c>
      <c r="X1724" s="16">
        <v>0</v>
      </c>
      <c r="Y1724" s="16">
        <v>1</v>
      </c>
      <c r="Z1724" s="16">
        <v>0</v>
      </c>
      <c r="AA1724" s="16">
        <v>0</v>
      </c>
      <c r="AB1724" s="16">
        <v>0</v>
      </c>
      <c r="AC1724" s="16">
        <v>0</v>
      </c>
      <c r="AD1724" s="16">
        <v>16</v>
      </c>
      <c r="AE1724" s="16">
        <v>1</v>
      </c>
      <c r="AF1724" s="16">
        <v>3</v>
      </c>
      <c r="AG1724" s="11">
        <v>6</v>
      </c>
      <c r="AH1724" s="11">
        <v>1</v>
      </c>
      <c r="AI1724" s="11">
        <v>0</v>
      </c>
      <c r="AJ1724" s="11">
        <v>1.5</v>
      </c>
      <c r="AK1724" s="16">
        <v>0</v>
      </c>
      <c r="AL1724" s="16">
        <v>0</v>
      </c>
      <c r="AM1724" s="16">
        <v>0</v>
      </c>
      <c r="AN1724" s="16">
        <v>3</v>
      </c>
      <c r="AO1724" s="16">
        <v>5000</v>
      </c>
      <c r="AP1724" s="16">
        <v>3</v>
      </c>
      <c r="AQ1724" s="16">
        <v>0</v>
      </c>
      <c r="AR1724" s="11">
        <v>0</v>
      </c>
      <c r="AS1724" s="16">
        <v>80001030</v>
      </c>
      <c r="AT1724" s="20" t="s">
        <v>402</v>
      </c>
      <c r="AU1724" s="16" t="s">
        <v>353</v>
      </c>
      <c r="AV1724" s="19">
        <v>10000007</v>
      </c>
      <c r="AW1724" s="19">
        <v>70204003</v>
      </c>
      <c r="AX1724" s="17" t="s">
        <v>164</v>
      </c>
      <c r="AY1724" s="16" t="s">
        <v>2280</v>
      </c>
      <c r="AZ1724" s="18">
        <v>0</v>
      </c>
      <c r="BA1724" s="18">
        <v>0</v>
      </c>
      <c r="BB1724" s="39" t="s">
        <v>700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70504005</v>
      </c>
      <c r="D1725" s="17" t="s">
        <v>701</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2.5</v>
      </c>
      <c r="X1725" s="16">
        <v>0</v>
      </c>
      <c r="Y1725" s="16">
        <v>1</v>
      </c>
      <c r="Z1725" s="16">
        <v>0</v>
      </c>
      <c r="AA1725" s="16">
        <v>0</v>
      </c>
      <c r="AB1725" s="16">
        <v>0</v>
      </c>
      <c r="AC1725" s="16">
        <v>0</v>
      </c>
      <c r="AD1725" s="16">
        <v>16</v>
      </c>
      <c r="AE1725" s="16">
        <v>1</v>
      </c>
      <c r="AF1725" s="16" t="s">
        <v>396</v>
      </c>
      <c r="AG1725" s="11">
        <v>0</v>
      </c>
      <c r="AH1725" s="11">
        <v>1</v>
      </c>
      <c r="AI1725" s="11">
        <v>0</v>
      </c>
      <c r="AJ1725" s="11">
        <v>3</v>
      </c>
      <c r="AK1725" s="16">
        <v>0</v>
      </c>
      <c r="AL1725" s="16">
        <v>0</v>
      </c>
      <c r="AM1725" s="16">
        <v>0</v>
      </c>
      <c r="AN1725" s="16">
        <v>2.5</v>
      </c>
      <c r="AO1725" s="16">
        <v>5000</v>
      </c>
      <c r="AP1725" s="16">
        <v>2</v>
      </c>
      <c r="AQ1725" s="16">
        <v>0</v>
      </c>
      <c r="AR1725" s="11">
        <v>0</v>
      </c>
      <c r="AS1725" s="16">
        <v>80001030</v>
      </c>
      <c r="AT1725" s="20" t="s">
        <v>201</v>
      </c>
      <c r="AU1725" s="16" t="s">
        <v>353</v>
      </c>
      <c r="AV1725" s="19">
        <v>10000007</v>
      </c>
      <c r="AW1725" s="19">
        <v>70405001</v>
      </c>
      <c r="AX1725" s="17" t="s">
        <v>164</v>
      </c>
      <c r="AY1725" s="16">
        <v>0</v>
      </c>
      <c r="AZ1725" s="18">
        <v>0</v>
      </c>
      <c r="BA1725" s="18">
        <v>0</v>
      </c>
      <c r="BB1725" s="39" t="s">
        <v>702</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20.100000000000001" customHeight="1">
      <c r="C1726" s="19">
        <v>70505001</v>
      </c>
      <c r="D1726" s="17" t="s">
        <v>709</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v>
      </c>
      <c r="X1726" s="16">
        <v>0</v>
      </c>
      <c r="Y1726" s="16">
        <v>1</v>
      </c>
      <c r="Z1726" s="16">
        <v>0</v>
      </c>
      <c r="AA1726" s="16">
        <v>0</v>
      </c>
      <c r="AB1726" s="16">
        <v>0</v>
      </c>
      <c r="AC1726" s="16">
        <v>0</v>
      </c>
      <c r="AD1726" s="16">
        <v>12</v>
      </c>
      <c r="AE1726" s="16">
        <v>1</v>
      </c>
      <c r="AF1726" s="16">
        <v>3</v>
      </c>
      <c r="AG1726" s="11">
        <v>4</v>
      </c>
      <c r="AH1726" s="11">
        <v>1</v>
      </c>
      <c r="AI1726" s="11">
        <v>0</v>
      </c>
      <c r="AJ1726" s="11">
        <v>1.5</v>
      </c>
      <c r="AK1726" s="16">
        <v>0</v>
      </c>
      <c r="AL1726" s="16">
        <v>0</v>
      </c>
      <c r="AM1726" s="16">
        <v>0</v>
      </c>
      <c r="AN1726" s="16">
        <v>3</v>
      </c>
      <c r="AO1726" s="16">
        <v>5000</v>
      </c>
      <c r="AP1726" s="16">
        <v>3</v>
      </c>
      <c r="AQ1726" s="16">
        <v>0</v>
      </c>
      <c r="AR1726" s="11">
        <v>0</v>
      </c>
      <c r="AS1726" s="16">
        <v>80001030</v>
      </c>
      <c r="AT1726" s="20" t="s">
        <v>201</v>
      </c>
      <c r="AU1726" s="16" t="s">
        <v>353</v>
      </c>
      <c r="AV1726" s="19">
        <v>10000007</v>
      </c>
      <c r="AW1726" s="19">
        <v>70204002</v>
      </c>
      <c r="AX1726" s="17" t="s">
        <v>164</v>
      </c>
      <c r="AY1726" s="16" t="s">
        <v>2281</v>
      </c>
      <c r="AZ1726" s="18">
        <v>0</v>
      </c>
      <c r="BA1726" s="18">
        <v>0</v>
      </c>
      <c r="BB1726" s="39" t="s">
        <v>838</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20.100000000000001" customHeight="1">
      <c r="C1727" s="19">
        <v>70505002</v>
      </c>
      <c r="D1727" s="17" t="s">
        <v>839</v>
      </c>
      <c r="E1727" s="19">
        <v>1</v>
      </c>
      <c r="F1727" s="16">
        <v>60010100</v>
      </c>
      <c r="G1727" s="19">
        <v>0</v>
      </c>
      <c r="H1727" s="18">
        <v>0</v>
      </c>
      <c r="I1727" s="19">
        <v>1</v>
      </c>
      <c r="J1727" s="19">
        <v>0</v>
      </c>
      <c r="K1727" s="19">
        <v>0</v>
      </c>
      <c r="L1727" s="16">
        <v>0</v>
      </c>
      <c r="M1727" s="16">
        <v>0</v>
      </c>
      <c r="N1727" s="16">
        <v>2</v>
      </c>
      <c r="O1727" s="16">
        <v>1</v>
      </c>
      <c r="P1727" s="16">
        <v>1</v>
      </c>
      <c r="Q1727" s="16">
        <v>0</v>
      </c>
      <c r="R1727" s="11">
        <v>0</v>
      </c>
      <c r="S1727" s="16">
        <v>0</v>
      </c>
      <c r="T1727" s="16">
        <v>1</v>
      </c>
      <c r="U1727" s="16">
        <v>2</v>
      </c>
      <c r="V1727" s="16">
        <v>0</v>
      </c>
      <c r="W1727" s="16">
        <v>2</v>
      </c>
      <c r="X1727" s="16">
        <v>0</v>
      </c>
      <c r="Y1727" s="16">
        <v>1</v>
      </c>
      <c r="Z1727" s="16">
        <v>0</v>
      </c>
      <c r="AA1727" s="16">
        <v>0</v>
      </c>
      <c r="AB1727" s="16">
        <v>0</v>
      </c>
      <c r="AC1727" s="16">
        <v>0</v>
      </c>
      <c r="AD1727" s="16">
        <v>12</v>
      </c>
      <c r="AE1727" s="16">
        <v>2</v>
      </c>
      <c r="AF1727" s="16" t="s">
        <v>171</v>
      </c>
      <c r="AG1727" s="11">
        <v>0</v>
      </c>
      <c r="AH1727" s="11">
        <v>2</v>
      </c>
      <c r="AI1727" s="11">
        <v>0</v>
      </c>
      <c r="AJ1727" s="11">
        <v>1.5</v>
      </c>
      <c r="AK1727" s="16">
        <v>0</v>
      </c>
      <c r="AL1727" s="16">
        <v>0</v>
      </c>
      <c r="AM1727" s="16">
        <v>0</v>
      </c>
      <c r="AN1727" s="16">
        <v>1.5</v>
      </c>
      <c r="AO1727" s="16">
        <v>10000</v>
      </c>
      <c r="AP1727" s="16">
        <v>1</v>
      </c>
      <c r="AQ1727" s="16">
        <v>5</v>
      </c>
      <c r="AR1727" s="11">
        <v>0</v>
      </c>
      <c r="AS1727" s="16" t="s">
        <v>162</v>
      </c>
      <c r="AT1727" s="20" t="s">
        <v>402</v>
      </c>
      <c r="AU1727" s="16" t="s">
        <v>353</v>
      </c>
      <c r="AV1727" s="19">
        <v>10000007</v>
      </c>
      <c r="AW1727" s="19">
        <v>70302003</v>
      </c>
      <c r="AX1727" s="20" t="s">
        <v>384</v>
      </c>
      <c r="AY1727" s="16">
        <v>0</v>
      </c>
      <c r="AZ1727" s="18">
        <v>0</v>
      </c>
      <c r="BA1727" s="18">
        <v>0</v>
      </c>
      <c r="BB1727" s="39" t="s">
        <v>705</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spans="3:69" ht="20.100000000000001" customHeight="1">
      <c r="C1728" s="19">
        <v>70505003</v>
      </c>
      <c r="D1728" s="20" t="s">
        <v>405</v>
      </c>
      <c r="E1728" s="19">
        <v>1</v>
      </c>
      <c r="F1728" s="19">
        <v>60010500</v>
      </c>
      <c r="G1728" s="19">
        <v>0</v>
      </c>
      <c r="H1728" s="18">
        <v>0</v>
      </c>
      <c r="I1728" s="19">
        <v>1</v>
      </c>
      <c r="J1728" s="19">
        <v>0</v>
      </c>
      <c r="K1728" s="19">
        <v>0</v>
      </c>
      <c r="L1728" s="19">
        <v>0</v>
      </c>
      <c r="M1728" s="19">
        <v>0</v>
      </c>
      <c r="N1728" s="16">
        <v>2</v>
      </c>
      <c r="O1728" s="19">
        <v>2</v>
      </c>
      <c r="P1728" s="19">
        <v>0.3</v>
      </c>
      <c r="Q1728" s="19">
        <v>0</v>
      </c>
      <c r="R1728" s="11">
        <v>0</v>
      </c>
      <c r="S1728" s="18">
        <v>0</v>
      </c>
      <c r="T1728" s="16">
        <v>1</v>
      </c>
      <c r="U1728" s="19">
        <v>2</v>
      </c>
      <c r="V1728" s="19">
        <v>0</v>
      </c>
      <c r="W1728" s="19">
        <v>0</v>
      </c>
      <c r="X1728" s="19">
        <v>0</v>
      </c>
      <c r="Y1728" s="19">
        <v>0</v>
      </c>
      <c r="Z1728" s="19">
        <v>0</v>
      </c>
      <c r="AA1728" s="19">
        <v>0</v>
      </c>
      <c r="AB1728" s="16">
        <v>0</v>
      </c>
      <c r="AC1728" s="19">
        <v>0</v>
      </c>
      <c r="AD1728" s="16">
        <v>12</v>
      </c>
      <c r="AE1728" s="19">
        <v>0</v>
      </c>
      <c r="AF1728" s="19">
        <v>0</v>
      </c>
      <c r="AG1728" s="11">
        <v>7</v>
      </c>
      <c r="AH1728" s="11">
        <v>0</v>
      </c>
      <c r="AI1728" s="11">
        <v>0</v>
      </c>
      <c r="AJ1728" s="11">
        <v>0</v>
      </c>
      <c r="AK1728" s="19">
        <v>0</v>
      </c>
      <c r="AL1728" s="19">
        <v>0</v>
      </c>
      <c r="AM1728" s="19">
        <v>0</v>
      </c>
      <c r="AN1728" s="19">
        <v>0</v>
      </c>
      <c r="AO1728" s="19">
        <v>1000</v>
      </c>
      <c r="AP1728" s="19">
        <v>0</v>
      </c>
      <c r="AQ1728" s="19">
        <v>0</v>
      </c>
      <c r="AR1728" s="11">
        <v>0</v>
      </c>
      <c r="AS1728" s="19">
        <v>90204004</v>
      </c>
      <c r="AT1728" s="20" t="s">
        <v>163</v>
      </c>
      <c r="AU1728" s="19" t="s">
        <v>251</v>
      </c>
      <c r="AV1728" s="19">
        <v>0</v>
      </c>
      <c r="AW1728" s="19">
        <v>0</v>
      </c>
      <c r="AX1728" s="20" t="s">
        <v>164</v>
      </c>
      <c r="AY1728" s="20" t="s">
        <v>162</v>
      </c>
      <c r="AZ1728" s="18">
        <v>0</v>
      </c>
      <c r="BA1728" s="18">
        <v>0</v>
      </c>
      <c r="BB1728" s="76" t="s">
        <v>406</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19.5" customHeight="1">
      <c r="C1729" s="19">
        <v>70505004</v>
      </c>
      <c r="D1729" s="20" t="s">
        <v>494</v>
      </c>
      <c r="E1729" s="19">
        <v>1</v>
      </c>
      <c r="F1729" s="19">
        <v>60010500</v>
      </c>
      <c r="G1729" s="19">
        <v>0</v>
      </c>
      <c r="H1729" s="18">
        <v>0</v>
      </c>
      <c r="I1729" s="19">
        <v>1</v>
      </c>
      <c r="J1729" s="19">
        <v>0</v>
      </c>
      <c r="K1729" s="19">
        <v>0</v>
      </c>
      <c r="L1729" s="19">
        <v>0</v>
      </c>
      <c r="M1729" s="19">
        <v>0</v>
      </c>
      <c r="N1729" s="16">
        <v>2</v>
      </c>
      <c r="O1729" s="19">
        <v>2</v>
      </c>
      <c r="P1729" s="19">
        <v>0.3</v>
      </c>
      <c r="Q1729" s="19">
        <v>0</v>
      </c>
      <c r="R1729" s="11">
        <v>0</v>
      </c>
      <c r="S1729" s="18">
        <v>0</v>
      </c>
      <c r="T1729" s="16">
        <v>1</v>
      </c>
      <c r="U1729" s="19">
        <v>2</v>
      </c>
      <c r="V1729" s="19">
        <v>0</v>
      </c>
      <c r="W1729" s="19">
        <v>0</v>
      </c>
      <c r="X1729" s="19">
        <v>0</v>
      </c>
      <c r="Y1729" s="19">
        <v>0</v>
      </c>
      <c r="Z1729" s="19">
        <v>0</v>
      </c>
      <c r="AA1729" s="19">
        <v>0</v>
      </c>
      <c r="AB1729" s="16">
        <v>0</v>
      </c>
      <c r="AC1729" s="19">
        <v>0</v>
      </c>
      <c r="AD1729" s="16">
        <v>15</v>
      </c>
      <c r="AE1729" s="19">
        <v>0</v>
      </c>
      <c r="AF1729" s="19">
        <v>0</v>
      </c>
      <c r="AG1729" s="11">
        <v>2</v>
      </c>
      <c r="AH1729" s="11">
        <v>0</v>
      </c>
      <c r="AI1729" s="11">
        <v>0</v>
      </c>
      <c r="AJ1729" s="11">
        <v>0</v>
      </c>
      <c r="AK1729" s="19">
        <v>0</v>
      </c>
      <c r="AL1729" s="19">
        <v>0</v>
      </c>
      <c r="AM1729" s="19">
        <v>0</v>
      </c>
      <c r="AN1729" s="19">
        <v>0</v>
      </c>
      <c r="AO1729" s="19">
        <v>1000</v>
      </c>
      <c r="AP1729" s="19">
        <v>0</v>
      </c>
      <c r="AQ1729" s="19">
        <v>0</v>
      </c>
      <c r="AR1729" s="11" t="s">
        <v>492</v>
      </c>
      <c r="AS1729" s="19" t="s">
        <v>162</v>
      </c>
      <c r="AT1729" s="20" t="s">
        <v>163</v>
      </c>
      <c r="AU1729" s="19" t="s">
        <v>251</v>
      </c>
      <c r="AV1729" s="19">
        <v>0</v>
      </c>
      <c r="AW1729" s="19">
        <v>0</v>
      </c>
      <c r="AX1729" s="20" t="s">
        <v>164</v>
      </c>
      <c r="AY1729" s="20" t="s">
        <v>162</v>
      </c>
      <c r="AZ1729" s="18">
        <v>0</v>
      </c>
      <c r="BA1729" s="18">
        <v>0</v>
      </c>
      <c r="BB1729" s="76" t="s">
        <v>711</v>
      </c>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19.5" customHeight="1">
      <c r="C1730" s="19">
        <v>70505005</v>
      </c>
      <c r="D1730" s="17" t="s">
        <v>840</v>
      </c>
      <c r="E1730" s="19">
        <v>1</v>
      </c>
      <c r="F1730" s="16">
        <v>60010100</v>
      </c>
      <c r="G1730" s="19">
        <v>0</v>
      </c>
      <c r="H1730" s="18">
        <v>0</v>
      </c>
      <c r="I1730" s="19">
        <v>1</v>
      </c>
      <c r="J1730" s="19">
        <v>0</v>
      </c>
      <c r="K1730" s="19">
        <v>0</v>
      </c>
      <c r="L1730" s="16">
        <v>0</v>
      </c>
      <c r="M1730" s="16">
        <v>0</v>
      </c>
      <c r="N1730" s="16">
        <v>2</v>
      </c>
      <c r="O1730" s="16">
        <v>1</v>
      </c>
      <c r="P1730" s="16">
        <v>0.3</v>
      </c>
      <c r="Q1730" s="16">
        <v>0</v>
      </c>
      <c r="R1730" s="11">
        <v>0</v>
      </c>
      <c r="S1730" s="16">
        <v>0</v>
      </c>
      <c r="T1730" s="16">
        <v>1</v>
      </c>
      <c r="U1730" s="16">
        <v>2</v>
      </c>
      <c r="V1730" s="16">
        <v>0</v>
      </c>
      <c r="W1730" s="16">
        <v>3</v>
      </c>
      <c r="X1730" s="16">
        <v>0</v>
      </c>
      <c r="Y1730" s="16">
        <v>1</v>
      </c>
      <c r="Z1730" s="16">
        <v>0</v>
      </c>
      <c r="AA1730" s="16">
        <v>0</v>
      </c>
      <c r="AB1730" s="16">
        <v>0</v>
      </c>
      <c r="AC1730" s="16">
        <v>0</v>
      </c>
      <c r="AD1730" s="16">
        <v>15</v>
      </c>
      <c r="AE1730" s="16">
        <v>1</v>
      </c>
      <c r="AF1730" s="16" t="s">
        <v>396</v>
      </c>
      <c r="AG1730" s="11">
        <v>0</v>
      </c>
      <c r="AH1730" s="11">
        <v>1</v>
      </c>
      <c r="AI1730" s="11">
        <v>0</v>
      </c>
      <c r="AJ1730" s="11">
        <v>3</v>
      </c>
      <c r="AK1730" s="16">
        <v>0</v>
      </c>
      <c r="AL1730" s="16">
        <v>0</v>
      </c>
      <c r="AM1730" s="16">
        <v>0</v>
      </c>
      <c r="AN1730" s="16">
        <v>3</v>
      </c>
      <c r="AO1730" s="16">
        <v>5000</v>
      </c>
      <c r="AP1730" s="16">
        <v>2.5</v>
      </c>
      <c r="AQ1730" s="16">
        <v>0</v>
      </c>
      <c r="AR1730" s="11">
        <v>0</v>
      </c>
      <c r="AS1730" s="16" t="s">
        <v>430</v>
      </c>
      <c r="AT1730" s="20" t="s">
        <v>218</v>
      </c>
      <c r="AU1730" s="16" t="s">
        <v>353</v>
      </c>
      <c r="AV1730" s="19">
        <v>10000007</v>
      </c>
      <c r="AW1730" s="19">
        <v>70305005</v>
      </c>
      <c r="AX1730" s="17" t="s">
        <v>164</v>
      </c>
      <c r="AY1730" s="16">
        <v>0</v>
      </c>
      <c r="AZ1730" s="18">
        <v>0</v>
      </c>
      <c r="BA1730" s="18">
        <v>0</v>
      </c>
      <c r="BB1730" s="39" t="s">
        <v>713</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70505006</v>
      </c>
      <c r="D1731" s="17" t="s">
        <v>2245</v>
      </c>
      <c r="E1731" s="19">
        <v>1</v>
      </c>
      <c r="F1731" s="16">
        <v>60010100</v>
      </c>
      <c r="G1731" s="19">
        <v>0</v>
      </c>
      <c r="H1731" s="18">
        <v>0</v>
      </c>
      <c r="I1731" s="19">
        <v>1</v>
      </c>
      <c r="J1731" s="19">
        <v>0</v>
      </c>
      <c r="K1731" s="19">
        <v>0</v>
      </c>
      <c r="L1731" s="16">
        <v>0</v>
      </c>
      <c r="M1731" s="16">
        <v>0</v>
      </c>
      <c r="N1731" s="16">
        <v>2</v>
      </c>
      <c r="O1731" s="16">
        <v>1</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7</v>
      </c>
      <c r="AE1731" s="16">
        <v>1</v>
      </c>
      <c r="AF1731" s="16" t="s">
        <v>396</v>
      </c>
      <c r="AG1731" s="11">
        <v>0</v>
      </c>
      <c r="AH1731" s="11">
        <v>1</v>
      </c>
      <c r="AI1731" s="11">
        <v>0</v>
      </c>
      <c r="AJ1731" s="11">
        <v>3</v>
      </c>
      <c r="AK1731" s="16">
        <v>0</v>
      </c>
      <c r="AL1731" s="16">
        <v>0</v>
      </c>
      <c r="AM1731" s="16">
        <v>0</v>
      </c>
      <c r="AN1731" s="16">
        <v>3</v>
      </c>
      <c r="AO1731" s="16">
        <v>5000</v>
      </c>
      <c r="AP1731" s="16">
        <v>2.5</v>
      </c>
      <c r="AQ1731" s="16">
        <v>0</v>
      </c>
      <c r="AR1731" s="11">
        <v>0</v>
      </c>
      <c r="AS1731" s="16" t="s">
        <v>162</v>
      </c>
      <c r="AT1731" s="20" t="s">
        <v>163</v>
      </c>
      <c r="AU1731" s="16" t="s">
        <v>353</v>
      </c>
      <c r="AV1731" s="19">
        <v>10000007</v>
      </c>
      <c r="AW1731" s="19">
        <v>70305007</v>
      </c>
      <c r="AX1731" s="17" t="s">
        <v>164</v>
      </c>
      <c r="AY1731" s="16">
        <v>0</v>
      </c>
      <c r="AZ1731" s="18">
        <v>0</v>
      </c>
      <c r="BA1731" s="18">
        <v>0</v>
      </c>
      <c r="BB1731" s="39" t="s">
        <v>382</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70505007</v>
      </c>
      <c r="D1732" s="17" t="s">
        <v>714</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1</v>
      </c>
      <c r="X1732" s="16">
        <v>0</v>
      </c>
      <c r="Y1732" s="16">
        <v>1</v>
      </c>
      <c r="Z1732" s="16">
        <v>0</v>
      </c>
      <c r="AA1732" s="16">
        <v>0</v>
      </c>
      <c r="AB1732" s="16">
        <v>0</v>
      </c>
      <c r="AC1732" s="16">
        <v>0</v>
      </c>
      <c r="AD1732" s="16">
        <v>30</v>
      </c>
      <c r="AE1732" s="16">
        <v>1</v>
      </c>
      <c r="AF1732" s="16" t="s">
        <v>556</v>
      </c>
      <c r="AG1732" s="11">
        <v>0</v>
      </c>
      <c r="AH1732" s="11">
        <v>0</v>
      </c>
      <c r="AI1732" s="11">
        <v>0</v>
      </c>
      <c r="AJ1732" s="11">
        <v>0</v>
      </c>
      <c r="AK1732" s="16">
        <v>0</v>
      </c>
      <c r="AL1732" s="16">
        <v>0</v>
      </c>
      <c r="AM1732" s="16">
        <v>0</v>
      </c>
      <c r="AN1732" s="16">
        <v>0.5</v>
      </c>
      <c r="AO1732" s="16">
        <v>999999</v>
      </c>
      <c r="AP1732" s="16">
        <v>0.5</v>
      </c>
      <c r="AQ1732" s="16">
        <v>0</v>
      </c>
      <c r="AR1732" s="11">
        <v>0</v>
      </c>
      <c r="AS1732" s="321" t="s">
        <v>651</v>
      </c>
      <c r="AT1732" s="20" t="s">
        <v>218</v>
      </c>
      <c r="AU1732" s="16" t="s">
        <v>353</v>
      </c>
      <c r="AV1732" s="19">
        <v>10000007</v>
      </c>
      <c r="AW1732" s="19">
        <v>70202004</v>
      </c>
      <c r="AX1732" s="20" t="s">
        <v>234</v>
      </c>
      <c r="AY1732" s="20" t="s">
        <v>264</v>
      </c>
      <c r="AZ1732" s="18">
        <v>0</v>
      </c>
      <c r="BA1732" s="18">
        <v>0</v>
      </c>
      <c r="BB1732" s="39" t="s">
        <v>640</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19.5" customHeight="1">
      <c r="C1733" s="19">
        <v>70505008</v>
      </c>
      <c r="D1733" s="17" t="s">
        <v>695</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3</v>
      </c>
      <c r="X1733" s="16">
        <v>0</v>
      </c>
      <c r="Y1733" s="16">
        <v>1</v>
      </c>
      <c r="Z1733" s="16">
        <v>0</v>
      </c>
      <c r="AA1733" s="16">
        <v>0</v>
      </c>
      <c r="AB1733" s="16">
        <v>0</v>
      </c>
      <c r="AC1733" s="16">
        <v>0</v>
      </c>
      <c r="AD1733" s="16">
        <v>15</v>
      </c>
      <c r="AE1733" s="16">
        <v>1</v>
      </c>
      <c r="AF1733" s="16" t="s">
        <v>396</v>
      </c>
      <c r="AG1733" s="11">
        <v>0</v>
      </c>
      <c r="AH1733" s="11">
        <v>1</v>
      </c>
      <c r="AI1733" s="11">
        <v>0</v>
      </c>
      <c r="AJ1733" s="11">
        <v>3</v>
      </c>
      <c r="AK1733" s="16">
        <v>0</v>
      </c>
      <c r="AL1733" s="16">
        <v>0</v>
      </c>
      <c r="AM1733" s="16">
        <v>0</v>
      </c>
      <c r="AN1733" s="16">
        <v>3</v>
      </c>
      <c r="AO1733" s="16">
        <v>5000</v>
      </c>
      <c r="AP1733" s="16">
        <v>2.5</v>
      </c>
      <c r="AQ1733" s="16">
        <v>0</v>
      </c>
      <c r="AR1733" s="11">
        <v>0</v>
      </c>
      <c r="AS1733" s="16" t="s">
        <v>430</v>
      </c>
      <c r="AT1733" s="20" t="s">
        <v>201</v>
      </c>
      <c r="AU1733" s="16" t="s">
        <v>353</v>
      </c>
      <c r="AV1733" s="19">
        <v>10000007</v>
      </c>
      <c r="AW1733" s="19">
        <v>70403003</v>
      </c>
      <c r="AX1733" s="17" t="s">
        <v>164</v>
      </c>
      <c r="AY1733" s="16">
        <v>0</v>
      </c>
      <c r="AZ1733" s="18">
        <v>0</v>
      </c>
      <c r="BA1733" s="18">
        <v>0</v>
      </c>
      <c r="BB1733" s="39" t="s">
        <v>713</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71000001</v>
      </c>
      <c r="D1734" s="20" t="s">
        <v>2282</v>
      </c>
      <c r="E1734" s="19">
        <v>1</v>
      </c>
      <c r="F1734" s="19">
        <v>60010100</v>
      </c>
      <c r="G1734" s="19">
        <v>0</v>
      </c>
      <c r="H1734" s="18">
        <v>0</v>
      </c>
      <c r="I1734" s="19">
        <v>1</v>
      </c>
      <c r="J1734" s="19">
        <v>0</v>
      </c>
      <c r="K1734" s="19">
        <v>0</v>
      </c>
      <c r="L1734" s="19">
        <v>0</v>
      </c>
      <c r="M1734" s="19">
        <v>0</v>
      </c>
      <c r="N1734" s="16">
        <v>2</v>
      </c>
      <c r="O1734" s="19">
        <v>0</v>
      </c>
      <c r="P1734" s="19">
        <v>0</v>
      </c>
      <c r="Q1734" s="19">
        <v>0</v>
      </c>
      <c r="R1734" s="11">
        <v>0</v>
      </c>
      <c r="S1734" s="18">
        <v>0</v>
      </c>
      <c r="T1734" s="16">
        <v>1</v>
      </c>
      <c r="U1734" s="19">
        <v>2</v>
      </c>
      <c r="V1734" s="19">
        <v>0</v>
      </c>
      <c r="W1734" s="19">
        <v>0</v>
      </c>
      <c r="X1734" s="19">
        <v>0</v>
      </c>
      <c r="Y1734" s="19">
        <v>1</v>
      </c>
      <c r="Z1734" s="19">
        <v>0</v>
      </c>
      <c r="AA1734" s="19">
        <v>0</v>
      </c>
      <c r="AB1734" s="16">
        <v>0</v>
      </c>
      <c r="AC1734" s="19">
        <v>0</v>
      </c>
      <c r="AD1734" s="19">
        <v>5</v>
      </c>
      <c r="AE1734" s="19">
        <v>1</v>
      </c>
      <c r="AF1734" s="19">
        <v>3</v>
      </c>
      <c r="AG1734" s="11">
        <v>2</v>
      </c>
      <c r="AH1734" s="11">
        <v>0</v>
      </c>
      <c r="AI1734" s="11">
        <v>0</v>
      </c>
      <c r="AJ1734" s="11">
        <v>1.6</v>
      </c>
      <c r="AK1734" s="19">
        <v>0</v>
      </c>
      <c r="AL1734" s="19">
        <v>0</v>
      </c>
      <c r="AM1734" s="19">
        <v>0</v>
      </c>
      <c r="AN1734" s="19">
        <v>0.5</v>
      </c>
      <c r="AO1734" s="19">
        <v>3000</v>
      </c>
      <c r="AP1734" s="19">
        <v>0</v>
      </c>
      <c r="AQ1734" s="19">
        <v>0</v>
      </c>
      <c r="AR1734" s="11">
        <v>0</v>
      </c>
      <c r="AS1734" s="19" t="s">
        <v>2283</v>
      </c>
      <c r="AT1734" s="20" t="s">
        <v>201</v>
      </c>
      <c r="AU1734" s="19" t="s">
        <v>353</v>
      </c>
      <c r="AV1734" s="19" t="s">
        <v>162</v>
      </c>
      <c r="AW1734" s="19" t="s">
        <v>162</v>
      </c>
      <c r="AX1734" s="20" t="s">
        <v>164</v>
      </c>
      <c r="AY1734" s="20">
        <v>0</v>
      </c>
      <c r="AZ1734" s="18">
        <v>0</v>
      </c>
      <c r="BA1734" s="18">
        <v>0</v>
      </c>
      <c r="BB1734" s="76" t="s">
        <v>2284</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19.5" customHeight="1">
      <c r="C1735" s="19">
        <v>71000002</v>
      </c>
      <c r="D1735" s="20" t="s">
        <v>2285</v>
      </c>
      <c r="E1735" s="19">
        <v>1</v>
      </c>
      <c r="F1735" s="19">
        <v>60010100</v>
      </c>
      <c r="G1735" s="19">
        <v>0</v>
      </c>
      <c r="H1735" s="18">
        <v>0</v>
      </c>
      <c r="I1735" s="19">
        <v>1</v>
      </c>
      <c r="J1735" s="19">
        <v>0</v>
      </c>
      <c r="K1735" s="19">
        <v>0</v>
      </c>
      <c r="L1735" s="19">
        <v>0</v>
      </c>
      <c r="M1735" s="19">
        <v>0</v>
      </c>
      <c r="N1735" s="16">
        <v>2</v>
      </c>
      <c r="O1735" s="19">
        <v>0</v>
      </c>
      <c r="P1735" s="19">
        <v>0</v>
      </c>
      <c r="Q1735" s="19">
        <v>0</v>
      </c>
      <c r="R1735" s="11">
        <v>0</v>
      </c>
      <c r="S1735" s="18">
        <v>0</v>
      </c>
      <c r="T1735" s="16">
        <v>1</v>
      </c>
      <c r="U1735" s="19">
        <v>2</v>
      </c>
      <c r="V1735" s="19">
        <v>0</v>
      </c>
      <c r="W1735" s="19">
        <v>0</v>
      </c>
      <c r="X1735" s="19">
        <v>0</v>
      </c>
      <c r="Y1735" s="19">
        <v>1</v>
      </c>
      <c r="Z1735" s="19">
        <v>0</v>
      </c>
      <c r="AA1735" s="19">
        <v>0</v>
      </c>
      <c r="AB1735" s="16">
        <v>0</v>
      </c>
      <c r="AC1735" s="19">
        <v>0</v>
      </c>
      <c r="AD1735" s="19">
        <v>5</v>
      </c>
      <c r="AE1735" s="19">
        <v>1</v>
      </c>
      <c r="AF1735" s="19">
        <v>3</v>
      </c>
      <c r="AG1735" s="11">
        <v>2</v>
      </c>
      <c r="AH1735" s="11">
        <v>0</v>
      </c>
      <c r="AI1735" s="11">
        <v>0</v>
      </c>
      <c r="AJ1735" s="11">
        <v>1.6</v>
      </c>
      <c r="AK1735" s="19">
        <v>0</v>
      </c>
      <c r="AL1735" s="19">
        <v>0</v>
      </c>
      <c r="AM1735" s="19">
        <v>0</v>
      </c>
      <c r="AN1735" s="19">
        <v>0.5</v>
      </c>
      <c r="AO1735" s="19">
        <v>3000</v>
      </c>
      <c r="AP1735" s="19">
        <v>0</v>
      </c>
      <c r="AQ1735" s="19">
        <v>0</v>
      </c>
      <c r="AR1735" s="11">
        <v>0</v>
      </c>
      <c r="AS1735" s="19">
        <v>99004005</v>
      </c>
      <c r="AT1735" s="20" t="s">
        <v>201</v>
      </c>
      <c r="AU1735" s="19" t="s">
        <v>353</v>
      </c>
      <c r="AV1735" s="19" t="s">
        <v>162</v>
      </c>
      <c r="AW1735" s="19" t="s">
        <v>162</v>
      </c>
      <c r="AX1735" s="20" t="s">
        <v>164</v>
      </c>
      <c r="AY1735" s="20">
        <v>0</v>
      </c>
      <c r="AZ1735" s="18">
        <v>0</v>
      </c>
      <c r="BA1735" s="18">
        <v>0</v>
      </c>
      <c r="BB1735" s="76" t="s">
        <v>2284</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73001101</v>
      </c>
      <c r="D1736" s="20" t="s">
        <v>924</v>
      </c>
      <c r="E1736" s="19">
        <v>1</v>
      </c>
      <c r="F1736" s="14">
        <v>0</v>
      </c>
      <c r="G1736" s="19">
        <v>0</v>
      </c>
      <c r="H1736" s="18">
        <v>0</v>
      </c>
      <c r="I1736" s="19">
        <v>1</v>
      </c>
      <c r="J1736" s="19">
        <v>0</v>
      </c>
      <c r="K1736" s="19">
        <v>0</v>
      </c>
      <c r="L1736" s="19">
        <v>0</v>
      </c>
      <c r="M1736" s="19">
        <v>0</v>
      </c>
      <c r="N1736" s="19">
        <v>2</v>
      </c>
      <c r="O1736" s="19">
        <v>1</v>
      </c>
      <c r="P1736" s="19">
        <v>0.1</v>
      </c>
      <c r="Q1736" s="19">
        <v>0</v>
      </c>
      <c r="R1736" s="11">
        <v>0</v>
      </c>
      <c r="S1736" s="18">
        <v>0</v>
      </c>
      <c r="T1736" s="16">
        <v>1</v>
      </c>
      <c r="U1736" s="19">
        <v>1</v>
      </c>
      <c r="V1736" s="19">
        <v>0</v>
      </c>
      <c r="W1736" s="19">
        <v>1.5</v>
      </c>
      <c r="X1736" s="19">
        <v>0</v>
      </c>
      <c r="Y1736" s="19">
        <v>0</v>
      </c>
      <c r="Z1736" s="19">
        <v>0</v>
      </c>
      <c r="AA1736" s="19">
        <v>0</v>
      </c>
      <c r="AB1736" s="19">
        <v>1</v>
      </c>
      <c r="AC1736" s="19">
        <v>0</v>
      </c>
      <c r="AD1736" s="19">
        <v>5</v>
      </c>
      <c r="AE1736" s="19">
        <v>1</v>
      </c>
      <c r="AF1736" s="19">
        <v>3</v>
      </c>
      <c r="AG1736" s="11">
        <v>2</v>
      </c>
      <c r="AH1736" s="11">
        <v>1</v>
      </c>
      <c r="AI1736" s="11">
        <v>0</v>
      </c>
      <c r="AJ1736" s="11">
        <v>6</v>
      </c>
      <c r="AK1736" s="19">
        <v>0</v>
      </c>
      <c r="AL1736" s="19">
        <v>0</v>
      </c>
      <c r="AM1736" s="19">
        <v>0</v>
      </c>
      <c r="AN1736" s="19">
        <v>0.5</v>
      </c>
      <c r="AO1736" s="19">
        <v>5000</v>
      </c>
      <c r="AP1736" s="19">
        <v>0.2</v>
      </c>
      <c r="AQ1736" s="19">
        <v>0</v>
      </c>
      <c r="AR1736" s="11">
        <v>0</v>
      </c>
      <c r="AS1736" s="19" t="s">
        <v>162</v>
      </c>
      <c r="AT1736" s="20" t="s">
        <v>163</v>
      </c>
      <c r="AU1736" s="19">
        <v>0</v>
      </c>
      <c r="AV1736" s="19">
        <v>10000006</v>
      </c>
      <c r="AW1736" s="15">
        <v>60000004</v>
      </c>
      <c r="AX1736" s="20" t="s">
        <v>927</v>
      </c>
      <c r="AY1736" s="20" t="s">
        <v>162</v>
      </c>
      <c r="AZ1736" s="18">
        <v>0</v>
      </c>
      <c r="BA1736" s="18">
        <v>0</v>
      </c>
      <c r="BB1736" s="76"/>
      <c r="BC1736" s="19">
        <v>0</v>
      </c>
      <c r="BD1736" s="16">
        <v>0</v>
      </c>
      <c r="BE1736" s="19">
        <v>0</v>
      </c>
      <c r="BF1736" s="19">
        <v>0</v>
      </c>
      <c r="BG1736" s="19">
        <v>0</v>
      </c>
      <c r="BH1736" s="19">
        <v>0</v>
      </c>
      <c r="BI1736" s="14">
        <v>0</v>
      </c>
      <c r="BJ1736" s="11">
        <v>0</v>
      </c>
      <c r="BK1736" s="11">
        <v>0</v>
      </c>
      <c r="BL1736" s="11">
        <v>0</v>
      </c>
      <c r="BM1736" s="11">
        <v>0</v>
      </c>
      <c r="BN1736" s="11">
        <v>0</v>
      </c>
      <c r="BO1736" s="11">
        <v>0</v>
      </c>
      <c r="BP1736" s="11">
        <v>0</v>
      </c>
      <c r="BQ1736" s="46">
        <v>0</v>
      </c>
    </row>
    <row r="1737" spans="3:69" ht="20.100000000000001" customHeight="1">
      <c r="C1737" s="19">
        <v>73001102</v>
      </c>
      <c r="D1737" s="17" t="s">
        <v>351</v>
      </c>
      <c r="E1737" s="19">
        <v>1</v>
      </c>
      <c r="F1737" s="16">
        <v>0</v>
      </c>
      <c r="G1737" s="19">
        <v>0</v>
      </c>
      <c r="H1737" s="18">
        <v>0</v>
      </c>
      <c r="I1737" s="19">
        <v>1</v>
      </c>
      <c r="J1737" s="19">
        <v>0</v>
      </c>
      <c r="K1737" s="19">
        <v>0</v>
      </c>
      <c r="L1737" s="16">
        <v>0</v>
      </c>
      <c r="M1737" s="16">
        <v>0</v>
      </c>
      <c r="N1737" s="16">
        <v>2</v>
      </c>
      <c r="O1737" s="16">
        <v>1</v>
      </c>
      <c r="P1737" s="16">
        <v>1</v>
      </c>
      <c r="Q1737" s="16">
        <v>0</v>
      </c>
      <c r="R1737" s="11">
        <v>0</v>
      </c>
      <c r="S1737" s="16">
        <v>0</v>
      </c>
      <c r="T1737" s="16">
        <v>1</v>
      </c>
      <c r="U1737" s="16">
        <v>2</v>
      </c>
      <c r="V1737" s="16">
        <v>0</v>
      </c>
      <c r="W1737" s="16">
        <v>2</v>
      </c>
      <c r="X1737" s="16">
        <v>0</v>
      </c>
      <c r="Y1737" s="16">
        <v>1</v>
      </c>
      <c r="Z1737" s="16">
        <v>0</v>
      </c>
      <c r="AA1737" s="16">
        <v>0</v>
      </c>
      <c r="AB1737" s="16">
        <v>0</v>
      </c>
      <c r="AC1737" s="16">
        <v>0</v>
      </c>
      <c r="AD1737" s="16">
        <v>6</v>
      </c>
      <c r="AE1737" s="16">
        <v>1</v>
      </c>
      <c r="AF1737" s="16">
        <v>3</v>
      </c>
      <c r="AG1737" s="11">
        <v>0</v>
      </c>
      <c r="AH1737" s="11">
        <v>0</v>
      </c>
      <c r="AI1737" s="11">
        <v>0</v>
      </c>
      <c r="AJ1737" s="11">
        <v>1.5</v>
      </c>
      <c r="AK1737" s="16">
        <v>0</v>
      </c>
      <c r="AL1737" s="16">
        <v>0</v>
      </c>
      <c r="AM1737" s="16">
        <v>0</v>
      </c>
      <c r="AN1737" s="16">
        <v>1</v>
      </c>
      <c r="AO1737" s="16">
        <v>5000</v>
      </c>
      <c r="AP1737" s="16">
        <v>0.5</v>
      </c>
      <c r="AQ1737" s="16">
        <v>0</v>
      </c>
      <c r="AR1737" s="11">
        <v>0</v>
      </c>
      <c r="AS1737" s="16" t="s">
        <v>162</v>
      </c>
      <c r="AT1737" s="20" t="s">
        <v>163</v>
      </c>
      <c r="AU1737" s="16" t="s">
        <v>353</v>
      </c>
      <c r="AV1737" s="19">
        <v>10000007</v>
      </c>
      <c r="AW1737" s="19">
        <v>70105001</v>
      </c>
      <c r="AX1737" s="17" t="s">
        <v>164</v>
      </c>
      <c r="AY1737" s="16" t="s">
        <v>2188</v>
      </c>
      <c r="AZ1737" s="18">
        <v>0</v>
      </c>
      <c r="BA1737" s="18">
        <v>0</v>
      </c>
      <c r="BB1737" s="39" t="s">
        <v>2189</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1.75" customHeight="1">
      <c r="C1738" s="19">
        <v>73001103</v>
      </c>
      <c r="D1738" s="17" t="s">
        <v>351</v>
      </c>
      <c r="E1738" s="19">
        <v>1</v>
      </c>
      <c r="F1738" s="16">
        <v>0</v>
      </c>
      <c r="G1738" s="19">
        <v>0</v>
      </c>
      <c r="H1738" s="18">
        <v>0</v>
      </c>
      <c r="I1738" s="19">
        <v>1</v>
      </c>
      <c r="J1738" s="19">
        <v>0</v>
      </c>
      <c r="K1738" s="19">
        <v>0</v>
      </c>
      <c r="L1738" s="16">
        <v>0</v>
      </c>
      <c r="M1738" s="16">
        <v>0</v>
      </c>
      <c r="N1738" s="16">
        <v>2</v>
      </c>
      <c r="O1738" s="16">
        <v>3</v>
      </c>
      <c r="P1738" s="16">
        <v>1</v>
      </c>
      <c r="Q1738" s="16">
        <v>0</v>
      </c>
      <c r="R1738" s="11">
        <v>0</v>
      </c>
      <c r="S1738" s="16">
        <v>0</v>
      </c>
      <c r="T1738" s="16">
        <v>1</v>
      </c>
      <c r="U1738" s="16">
        <v>2</v>
      </c>
      <c r="V1738" s="16">
        <v>0</v>
      </c>
      <c r="W1738" s="16">
        <v>3</v>
      </c>
      <c r="X1738" s="16">
        <v>0</v>
      </c>
      <c r="Y1738" s="16">
        <v>1</v>
      </c>
      <c r="Z1738" s="16">
        <v>0</v>
      </c>
      <c r="AA1738" s="16">
        <v>0</v>
      </c>
      <c r="AB1738" s="16">
        <v>0</v>
      </c>
      <c r="AC1738" s="16">
        <v>0</v>
      </c>
      <c r="AD1738" s="16">
        <v>9</v>
      </c>
      <c r="AE1738" s="16">
        <v>1</v>
      </c>
      <c r="AF1738" s="16">
        <v>4</v>
      </c>
      <c r="AG1738" s="11">
        <v>0</v>
      </c>
      <c r="AH1738" s="11">
        <v>1</v>
      </c>
      <c r="AI1738" s="11">
        <v>0</v>
      </c>
      <c r="AJ1738" s="11">
        <v>2</v>
      </c>
      <c r="AK1738" s="16">
        <v>0</v>
      </c>
      <c r="AL1738" s="16">
        <v>0</v>
      </c>
      <c r="AM1738" s="16">
        <v>0</v>
      </c>
      <c r="AN1738" s="16">
        <v>3</v>
      </c>
      <c r="AO1738" s="16">
        <v>5000</v>
      </c>
      <c r="AP1738" s="16">
        <v>2.5</v>
      </c>
      <c r="AQ1738" s="16">
        <v>0</v>
      </c>
      <c r="AR1738" s="11">
        <v>0</v>
      </c>
      <c r="AS1738" s="16" t="s">
        <v>352</v>
      </c>
      <c r="AT1738" s="17" t="s">
        <v>218</v>
      </c>
      <c r="AU1738" s="16" t="s">
        <v>353</v>
      </c>
      <c r="AV1738" s="19">
        <v>10000007</v>
      </c>
      <c r="AW1738" s="19">
        <v>70102001</v>
      </c>
      <c r="AX1738" s="17" t="s">
        <v>164</v>
      </c>
      <c r="AY1738" s="16" t="s">
        <v>2184</v>
      </c>
      <c r="AZ1738" s="18">
        <v>0</v>
      </c>
      <c r="BA1738" s="18">
        <v>0</v>
      </c>
      <c r="BB1738" s="39" t="s">
        <v>355</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73001201</v>
      </c>
      <c r="D1739" s="17" t="s">
        <v>2271</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v>
      </c>
      <c r="X1739" s="16">
        <v>0</v>
      </c>
      <c r="Y1739" s="16">
        <v>1</v>
      </c>
      <c r="Z1739" s="16">
        <v>0</v>
      </c>
      <c r="AA1739" s="16">
        <v>0</v>
      </c>
      <c r="AB1739" s="16">
        <v>0</v>
      </c>
      <c r="AC1739" s="16">
        <v>0</v>
      </c>
      <c r="AD1739" s="16">
        <v>20</v>
      </c>
      <c r="AE1739" s="16">
        <v>1</v>
      </c>
      <c r="AF1739" s="16" t="s">
        <v>556</v>
      </c>
      <c r="AG1739" s="11">
        <v>1</v>
      </c>
      <c r="AH1739" s="11">
        <v>0</v>
      </c>
      <c r="AI1739" s="11">
        <v>0</v>
      </c>
      <c r="AJ1739" s="11">
        <v>0</v>
      </c>
      <c r="AK1739" s="16">
        <v>0</v>
      </c>
      <c r="AL1739" s="16">
        <v>0</v>
      </c>
      <c r="AM1739" s="16">
        <v>0</v>
      </c>
      <c r="AN1739" s="16">
        <v>0.5</v>
      </c>
      <c r="AO1739" s="16">
        <v>999999</v>
      </c>
      <c r="AP1739" s="16">
        <v>2</v>
      </c>
      <c r="AQ1739" s="16">
        <v>0</v>
      </c>
      <c r="AR1739" s="11">
        <v>0</v>
      </c>
      <c r="AS1739" s="16" t="s">
        <v>551</v>
      </c>
      <c r="AT1739" s="20" t="s">
        <v>218</v>
      </c>
      <c r="AU1739" s="16" t="s">
        <v>353</v>
      </c>
      <c r="AV1739" s="19">
        <v>10000007</v>
      </c>
      <c r="AW1739" s="19">
        <v>70405007</v>
      </c>
      <c r="AX1739" s="20" t="s">
        <v>234</v>
      </c>
      <c r="AY1739" s="20" t="s">
        <v>264</v>
      </c>
      <c r="AZ1739" s="18">
        <v>0</v>
      </c>
      <c r="BA1739" s="18">
        <v>0</v>
      </c>
      <c r="BB1739" s="39" t="s">
        <v>2272</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spans="3:69" ht="20.100000000000001" customHeight="1">
      <c r="C1740" s="19">
        <v>73001203</v>
      </c>
      <c r="D1740" s="17" t="s">
        <v>2190</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30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2286</v>
      </c>
      <c r="AZ1740" s="18">
        <v>0</v>
      </c>
      <c r="BA1740" s="18">
        <v>0</v>
      </c>
      <c r="BB1740" s="39" t="s">
        <v>2192</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73001204</v>
      </c>
      <c r="D1741" s="17" t="s">
        <v>1506</v>
      </c>
      <c r="E1741" s="19">
        <v>1</v>
      </c>
      <c r="F1741" s="16">
        <v>60010100</v>
      </c>
      <c r="G1741" s="19">
        <v>0</v>
      </c>
      <c r="H1741" s="18">
        <v>0</v>
      </c>
      <c r="I1741" s="19">
        <v>1</v>
      </c>
      <c r="J1741" s="19">
        <v>0</v>
      </c>
      <c r="K1741" s="19">
        <v>0</v>
      </c>
      <c r="L1741" s="16">
        <v>0</v>
      </c>
      <c r="M1741" s="16">
        <v>0</v>
      </c>
      <c r="N1741" s="16">
        <v>2</v>
      </c>
      <c r="O1741" s="16">
        <v>1</v>
      </c>
      <c r="P1741" s="16">
        <v>0.5</v>
      </c>
      <c r="Q1741" s="16">
        <v>0</v>
      </c>
      <c r="R1741" s="11">
        <v>0</v>
      </c>
      <c r="S1741" s="16">
        <v>0</v>
      </c>
      <c r="T1741" s="16">
        <v>1</v>
      </c>
      <c r="U1741" s="16">
        <v>2</v>
      </c>
      <c r="V1741" s="16">
        <v>0</v>
      </c>
      <c r="W1741" s="16">
        <v>3</v>
      </c>
      <c r="X1741" s="16">
        <v>0</v>
      </c>
      <c r="Y1741" s="16">
        <v>1</v>
      </c>
      <c r="Z1741" s="16">
        <v>0</v>
      </c>
      <c r="AA1741" s="16">
        <v>0</v>
      </c>
      <c r="AB1741" s="16">
        <v>0</v>
      </c>
      <c r="AC1741" s="16">
        <v>0</v>
      </c>
      <c r="AD1741" s="16">
        <v>10</v>
      </c>
      <c r="AE1741" s="16">
        <v>1</v>
      </c>
      <c r="AF1741" s="16">
        <v>3</v>
      </c>
      <c r="AG1741" s="11">
        <v>1</v>
      </c>
      <c r="AH1741" s="11">
        <v>1</v>
      </c>
      <c r="AI1741" s="11">
        <v>0</v>
      </c>
      <c r="AJ1741" s="11">
        <v>1.5</v>
      </c>
      <c r="AK1741" s="16">
        <v>0</v>
      </c>
      <c r="AL1741" s="16">
        <v>0</v>
      </c>
      <c r="AM1741" s="16">
        <v>0</v>
      </c>
      <c r="AN1741" s="16">
        <v>0.5</v>
      </c>
      <c r="AO1741" s="16">
        <v>5000</v>
      </c>
      <c r="AP1741" s="16">
        <v>3</v>
      </c>
      <c r="AQ1741" s="16">
        <v>0</v>
      </c>
      <c r="AR1741" s="11">
        <v>0</v>
      </c>
      <c r="AS1741" s="16" t="s">
        <v>162</v>
      </c>
      <c r="AT1741" s="20" t="s">
        <v>163</v>
      </c>
      <c r="AU1741" s="16" t="s">
        <v>353</v>
      </c>
      <c r="AV1741" s="19">
        <v>10000007</v>
      </c>
      <c r="AW1741" s="19">
        <v>70103003</v>
      </c>
      <c r="AX1741" s="17" t="s">
        <v>164</v>
      </c>
      <c r="AY1741" s="16" t="s">
        <v>2287</v>
      </c>
      <c r="AZ1741" s="18">
        <v>0</v>
      </c>
      <c r="BA1741" s="18">
        <v>0</v>
      </c>
      <c r="BB1741" s="39" t="s">
        <v>1508</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19.5" customHeight="1">
      <c r="C1742" s="19">
        <v>73001205</v>
      </c>
      <c r="D1742" s="20" t="s">
        <v>383</v>
      </c>
      <c r="E1742" s="19">
        <v>1</v>
      </c>
      <c r="F1742" s="19">
        <v>60010300</v>
      </c>
      <c r="G1742" s="19">
        <v>0</v>
      </c>
      <c r="H1742" s="18">
        <v>0</v>
      </c>
      <c r="I1742" s="19">
        <v>1</v>
      </c>
      <c r="J1742" s="19">
        <v>0</v>
      </c>
      <c r="K1742" s="19">
        <v>0</v>
      </c>
      <c r="L1742" s="19">
        <v>0</v>
      </c>
      <c r="M1742" s="19">
        <v>0</v>
      </c>
      <c r="N1742" s="16">
        <v>2</v>
      </c>
      <c r="O1742" s="19">
        <v>1</v>
      </c>
      <c r="P1742" s="19">
        <v>0.5</v>
      </c>
      <c r="Q1742" s="19">
        <v>0</v>
      </c>
      <c r="R1742" s="11">
        <v>0</v>
      </c>
      <c r="S1742" s="18">
        <v>0</v>
      </c>
      <c r="T1742" s="16">
        <v>1</v>
      </c>
      <c r="U1742" s="19">
        <v>2</v>
      </c>
      <c r="V1742" s="19">
        <v>0</v>
      </c>
      <c r="W1742" s="19">
        <v>3</v>
      </c>
      <c r="X1742" s="19">
        <v>0</v>
      </c>
      <c r="Y1742" s="19">
        <v>0</v>
      </c>
      <c r="Z1742" s="19">
        <v>0</v>
      </c>
      <c r="AA1742" s="19">
        <v>0</v>
      </c>
      <c r="AB1742" s="19">
        <v>0</v>
      </c>
      <c r="AC1742" s="19">
        <v>0</v>
      </c>
      <c r="AD1742" s="19">
        <v>15</v>
      </c>
      <c r="AE1742" s="19">
        <v>1</v>
      </c>
      <c r="AF1742" s="19">
        <v>2</v>
      </c>
      <c r="AG1742" s="11">
        <v>2</v>
      </c>
      <c r="AH1742" s="11">
        <v>2</v>
      </c>
      <c r="AI1742" s="11">
        <v>0</v>
      </c>
      <c r="AJ1742" s="11">
        <v>3</v>
      </c>
      <c r="AK1742" s="19">
        <v>0</v>
      </c>
      <c r="AL1742" s="19">
        <v>0</v>
      </c>
      <c r="AM1742" s="19">
        <v>0</v>
      </c>
      <c r="AN1742" s="19">
        <v>2</v>
      </c>
      <c r="AO1742" s="19">
        <v>30000</v>
      </c>
      <c r="AP1742" s="19">
        <v>2</v>
      </c>
      <c r="AQ1742" s="19">
        <v>4</v>
      </c>
      <c r="AR1742" s="11">
        <v>0</v>
      </c>
      <c r="AS1742" s="19" t="s">
        <v>162</v>
      </c>
      <c r="AT1742" s="20" t="s">
        <v>163</v>
      </c>
      <c r="AU1742" s="19" t="s">
        <v>360</v>
      </c>
      <c r="AV1742" s="19">
        <v>10003002</v>
      </c>
      <c r="AW1742" s="19">
        <v>70106005</v>
      </c>
      <c r="AX1742" s="20" t="s">
        <v>384</v>
      </c>
      <c r="AY1742" s="20">
        <v>0</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73001301</v>
      </c>
      <c r="D1743" s="17" t="s">
        <v>496</v>
      </c>
      <c r="E1743" s="16">
        <v>2</v>
      </c>
      <c r="F1743" s="16">
        <v>61012301</v>
      </c>
      <c r="G1743" s="16">
        <v>0</v>
      </c>
      <c r="H1743" s="18">
        <v>0</v>
      </c>
      <c r="I1743" s="19">
        <v>1</v>
      </c>
      <c r="J1743" s="19">
        <v>0</v>
      </c>
      <c r="K1743" s="19">
        <v>0</v>
      </c>
      <c r="L1743" s="16">
        <v>0</v>
      </c>
      <c r="M1743" s="16">
        <v>0</v>
      </c>
      <c r="N1743" s="16">
        <v>2</v>
      </c>
      <c r="O1743" s="16">
        <v>1</v>
      </c>
      <c r="P1743" s="16">
        <v>0.5</v>
      </c>
      <c r="Q1743" s="16">
        <v>0</v>
      </c>
      <c r="R1743" s="11">
        <v>0</v>
      </c>
      <c r="S1743" s="16">
        <v>0</v>
      </c>
      <c r="T1743" s="16">
        <v>1</v>
      </c>
      <c r="U1743" s="16">
        <v>2</v>
      </c>
      <c r="V1743" s="16">
        <v>0</v>
      </c>
      <c r="W1743" s="16">
        <v>1.4</v>
      </c>
      <c r="X1743" s="16">
        <v>150</v>
      </c>
      <c r="Y1743" s="16">
        <v>1</v>
      </c>
      <c r="Z1743" s="16">
        <v>0</v>
      </c>
      <c r="AA1743" s="16">
        <v>0</v>
      </c>
      <c r="AB1743" s="16">
        <v>0</v>
      </c>
      <c r="AC1743" s="16">
        <v>0</v>
      </c>
      <c r="AD1743" s="16">
        <v>12</v>
      </c>
      <c r="AE1743" s="16">
        <v>2</v>
      </c>
      <c r="AF1743" s="16" t="s">
        <v>171</v>
      </c>
      <c r="AG1743" s="11">
        <v>0</v>
      </c>
      <c r="AH1743" s="11">
        <v>2</v>
      </c>
      <c r="AI1743" s="11">
        <v>0</v>
      </c>
      <c r="AJ1743" s="11">
        <v>1.5</v>
      </c>
      <c r="AK1743" s="16">
        <v>0</v>
      </c>
      <c r="AL1743" s="16">
        <v>0</v>
      </c>
      <c r="AM1743" s="16">
        <v>0</v>
      </c>
      <c r="AN1743" s="16">
        <v>1.5</v>
      </c>
      <c r="AO1743" s="16">
        <v>1200</v>
      </c>
      <c r="AP1743" s="16">
        <v>1</v>
      </c>
      <c r="AQ1743" s="16">
        <v>15</v>
      </c>
      <c r="AR1743" s="11">
        <v>0</v>
      </c>
      <c r="AS1743" s="16" t="s">
        <v>162</v>
      </c>
      <c r="AT1743" s="17" t="s">
        <v>201</v>
      </c>
      <c r="AU1743" s="16" t="s">
        <v>173</v>
      </c>
      <c r="AV1743" s="19">
        <v>10000011</v>
      </c>
      <c r="AW1743" s="19">
        <v>70404001</v>
      </c>
      <c r="AX1743" s="17" t="s">
        <v>174</v>
      </c>
      <c r="AY1743" s="16">
        <v>0</v>
      </c>
      <c r="AZ1743" s="18">
        <v>0</v>
      </c>
      <c r="BA1743" s="18">
        <v>0</v>
      </c>
      <c r="BB1743" s="39" t="s">
        <v>517</v>
      </c>
      <c r="BC1743" s="16">
        <v>0</v>
      </c>
      <c r="BD1743" s="16">
        <v>0</v>
      </c>
      <c r="BE1743" s="16">
        <v>0</v>
      </c>
      <c r="BF1743" s="16">
        <v>0</v>
      </c>
      <c r="BG1743" s="16">
        <v>0</v>
      </c>
      <c r="BH1743" s="16">
        <v>0</v>
      </c>
      <c r="BI1743" s="14">
        <v>0</v>
      </c>
      <c r="BJ1743" s="11">
        <v>0</v>
      </c>
      <c r="BK1743" s="11">
        <v>0</v>
      </c>
      <c r="BL1743" s="11">
        <v>0</v>
      </c>
      <c r="BM1743" s="11">
        <v>0</v>
      </c>
      <c r="BN1743" s="11">
        <v>0</v>
      </c>
      <c r="BO1743" s="11">
        <v>0</v>
      </c>
      <c r="BP1743" s="11">
        <v>0</v>
      </c>
      <c r="BQ1743" s="46">
        <v>0</v>
      </c>
    </row>
    <row r="1744" spans="3:69" ht="20.100000000000001" customHeight="1">
      <c r="C1744" s="19">
        <v>73001302</v>
      </c>
      <c r="D1744" s="17" t="s">
        <v>2190</v>
      </c>
      <c r="E1744" s="19">
        <v>1</v>
      </c>
      <c r="F1744" s="16">
        <v>60010300</v>
      </c>
      <c r="G1744" s="19">
        <v>0</v>
      </c>
      <c r="H1744" s="18">
        <v>0</v>
      </c>
      <c r="I1744" s="19">
        <v>1</v>
      </c>
      <c r="J1744" s="19">
        <v>0</v>
      </c>
      <c r="K1744" s="19">
        <v>0</v>
      </c>
      <c r="L1744" s="16">
        <v>0</v>
      </c>
      <c r="M1744" s="16">
        <v>0</v>
      </c>
      <c r="N1744" s="16">
        <v>2</v>
      </c>
      <c r="O1744" s="16">
        <v>2</v>
      </c>
      <c r="P1744" s="16">
        <v>0.8</v>
      </c>
      <c r="Q1744" s="16">
        <v>0</v>
      </c>
      <c r="R1744" s="11">
        <v>0</v>
      </c>
      <c r="S1744" s="16">
        <v>0</v>
      </c>
      <c r="T1744" s="16">
        <v>1</v>
      </c>
      <c r="U1744" s="16">
        <v>2</v>
      </c>
      <c r="V1744" s="16">
        <v>0</v>
      </c>
      <c r="W1744" s="16">
        <v>0</v>
      </c>
      <c r="X1744" s="16">
        <v>0</v>
      </c>
      <c r="Y1744" s="16">
        <v>0</v>
      </c>
      <c r="Z1744" s="16">
        <v>0</v>
      </c>
      <c r="AA1744" s="16">
        <v>0</v>
      </c>
      <c r="AB1744" s="16">
        <v>0</v>
      </c>
      <c r="AC1744" s="16">
        <v>0</v>
      </c>
      <c r="AD1744" s="16">
        <v>20</v>
      </c>
      <c r="AE1744" s="16">
        <v>0</v>
      </c>
      <c r="AF1744" s="16">
        <v>0</v>
      </c>
      <c r="AG1744" s="11">
        <v>2</v>
      </c>
      <c r="AH1744" s="11">
        <v>2</v>
      </c>
      <c r="AI1744" s="11">
        <v>0</v>
      </c>
      <c r="AJ1744" s="11">
        <v>1.5</v>
      </c>
      <c r="AK1744" s="16">
        <v>0</v>
      </c>
      <c r="AL1744" s="16">
        <v>0</v>
      </c>
      <c r="AM1744" s="16">
        <v>0</v>
      </c>
      <c r="AN1744" s="16">
        <v>1</v>
      </c>
      <c r="AO1744" s="16">
        <v>3000</v>
      </c>
      <c r="AP1744" s="16">
        <v>0.5</v>
      </c>
      <c r="AQ1744" s="16">
        <v>0</v>
      </c>
      <c r="AR1744" s="11">
        <v>0</v>
      </c>
      <c r="AS1744" s="16" t="s">
        <v>162</v>
      </c>
      <c r="AT1744" s="20" t="s">
        <v>163</v>
      </c>
      <c r="AU1744" s="16" t="s">
        <v>360</v>
      </c>
      <c r="AV1744" s="19">
        <v>0</v>
      </c>
      <c r="AW1744" s="19">
        <v>0</v>
      </c>
      <c r="AX1744" s="17" t="s">
        <v>348</v>
      </c>
      <c r="AY1744" s="16" t="s">
        <v>2288</v>
      </c>
      <c r="AZ1744" s="18">
        <v>0</v>
      </c>
      <c r="BA1744" s="18">
        <v>0</v>
      </c>
      <c r="BB1744" s="39" t="s">
        <v>2192</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20.100000000000001" customHeight="1">
      <c r="C1745" s="19">
        <v>73001303</v>
      </c>
      <c r="D1745" s="17" t="s">
        <v>359</v>
      </c>
      <c r="E1745" s="19">
        <v>1</v>
      </c>
      <c r="F1745" s="16">
        <v>60010300</v>
      </c>
      <c r="G1745" s="19">
        <v>0</v>
      </c>
      <c r="H1745" s="18">
        <v>0</v>
      </c>
      <c r="I1745" s="19">
        <v>1</v>
      </c>
      <c r="J1745" s="19">
        <v>0</v>
      </c>
      <c r="K1745" s="19">
        <v>0</v>
      </c>
      <c r="L1745" s="16">
        <v>0</v>
      </c>
      <c r="M1745" s="16">
        <v>0</v>
      </c>
      <c r="N1745" s="16">
        <v>2</v>
      </c>
      <c r="O1745" s="16">
        <v>1</v>
      </c>
      <c r="P1745" s="16">
        <v>0.5</v>
      </c>
      <c r="Q1745" s="16">
        <v>0</v>
      </c>
      <c r="R1745" s="11">
        <v>0</v>
      </c>
      <c r="S1745" s="16">
        <v>0</v>
      </c>
      <c r="T1745" s="16">
        <v>1</v>
      </c>
      <c r="U1745" s="16">
        <v>2</v>
      </c>
      <c r="V1745" s="16">
        <v>0</v>
      </c>
      <c r="W1745" s="16">
        <v>3</v>
      </c>
      <c r="X1745" s="16">
        <v>0</v>
      </c>
      <c r="Y1745" s="16">
        <v>0</v>
      </c>
      <c r="Z1745" s="16">
        <v>0</v>
      </c>
      <c r="AA1745" s="16">
        <v>0</v>
      </c>
      <c r="AB1745" s="16">
        <v>0</v>
      </c>
      <c r="AC1745" s="16">
        <v>0</v>
      </c>
      <c r="AD1745" s="16">
        <v>12</v>
      </c>
      <c r="AE1745" s="16">
        <v>2</v>
      </c>
      <c r="AF1745" s="16" t="s">
        <v>171</v>
      </c>
      <c r="AG1745" s="11">
        <v>0</v>
      </c>
      <c r="AH1745" s="11">
        <v>2</v>
      </c>
      <c r="AI1745" s="11">
        <v>0</v>
      </c>
      <c r="AJ1745" s="11">
        <v>1.5</v>
      </c>
      <c r="AK1745" s="16">
        <v>0</v>
      </c>
      <c r="AL1745" s="16">
        <v>0</v>
      </c>
      <c r="AM1745" s="16">
        <v>0</v>
      </c>
      <c r="AN1745" s="16">
        <v>2.5</v>
      </c>
      <c r="AO1745" s="16">
        <v>4000</v>
      </c>
      <c r="AP1745" s="16">
        <v>2</v>
      </c>
      <c r="AQ1745" s="16">
        <v>0</v>
      </c>
      <c r="AR1745" s="11">
        <v>0</v>
      </c>
      <c r="AS1745" s="16" t="s">
        <v>162</v>
      </c>
      <c r="AT1745" s="20" t="s">
        <v>218</v>
      </c>
      <c r="AU1745" s="16" t="s">
        <v>360</v>
      </c>
      <c r="AV1745" s="19">
        <v>10001007</v>
      </c>
      <c r="AW1745" s="19">
        <v>70103001</v>
      </c>
      <c r="AX1745" s="17" t="s">
        <v>164</v>
      </c>
      <c r="AY1745" s="16">
        <v>0</v>
      </c>
      <c r="AZ1745" s="18">
        <v>0</v>
      </c>
      <c r="BA1745" s="18">
        <v>0</v>
      </c>
      <c r="BB1745" s="39" t="s">
        <v>361</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73001305</v>
      </c>
      <c r="D1746" s="20" t="s">
        <v>494</v>
      </c>
      <c r="E1746" s="19">
        <v>1</v>
      </c>
      <c r="F1746" s="19">
        <v>60010500</v>
      </c>
      <c r="G1746" s="19">
        <v>0</v>
      </c>
      <c r="H1746" s="18">
        <v>0</v>
      </c>
      <c r="I1746" s="19">
        <v>1</v>
      </c>
      <c r="J1746" s="19">
        <v>0</v>
      </c>
      <c r="K1746" s="19">
        <v>0</v>
      </c>
      <c r="L1746" s="19">
        <v>0</v>
      </c>
      <c r="M1746" s="19">
        <v>0</v>
      </c>
      <c r="N1746" s="16">
        <v>2</v>
      </c>
      <c r="O1746" s="19">
        <v>2</v>
      </c>
      <c r="P1746" s="19">
        <v>0.5</v>
      </c>
      <c r="Q1746" s="19">
        <v>0</v>
      </c>
      <c r="R1746" s="11">
        <v>0</v>
      </c>
      <c r="S1746" s="18">
        <v>0</v>
      </c>
      <c r="T1746" s="16">
        <v>1</v>
      </c>
      <c r="U1746" s="19">
        <v>2</v>
      </c>
      <c r="V1746" s="19">
        <v>0</v>
      </c>
      <c r="W1746" s="19">
        <v>0</v>
      </c>
      <c r="X1746" s="19">
        <v>0</v>
      </c>
      <c r="Y1746" s="19">
        <v>0</v>
      </c>
      <c r="Z1746" s="19">
        <v>0</v>
      </c>
      <c r="AA1746" s="19">
        <v>0</v>
      </c>
      <c r="AB1746" s="16">
        <v>0</v>
      </c>
      <c r="AC1746" s="19">
        <v>0</v>
      </c>
      <c r="AD1746" s="16">
        <v>15</v>
      </c>
      <c r="AE1746" s="19">
        <v>0</v>
      </c>
      <c r="AF1746" s="19">
        <v>0</v>
      </c>
      <c r="AG1746" s="11">
        <v>2</v>
      </c>
      <c r="AH1746" s="11">
        <v>0</v>
      </c>
      <c r="AI1746" s="11">
        <v>0</v>
      </c>
      <c r="AJ1746" s="11">
        <v>0</v>
      </c>
      <c r="AK1746" s="19">
        <v>0</v>
      </c>
      <c r="AL1746" s="19">
        <v>0</v>
      </c>
      <c r="AM1746" s="19">
        <v>0</v>
      </c>
      <c r="AN1746" s="19">
        <v>0</v>
      </c>
      <c r="AO1746" s="19">
        <v>1000</v>
      </c>
      <c r="AP1746" s="19">
        <v>0</v>
      </c>
      <c r="AQ1746" s="19">
        <v>0</v>
      </c>
      <c r="AR1746" s="11" t="s">
        <v>492</v>
      </c>
      <c r="AS1746" s="19" t="s">
        <v>162</v>
      </c>
      <c r="AT1746" s="20" t="s">
        <v>163</v>
      </c>
      <c r="AU1746" s="19" t="s">
        <v>251</v>
      </c>
      <c r="AV1746" s="19">
        <v>0</v>
      </c>
      <c r="AW1746" s="19">
        <v>0</v>
      </c>
      <c r="AX1746" s="20" t="s">
        <v>164</v>
      </c>
      <c r="AY1746" s="20" t="s">
        <v>162</v>
      </c>
      <c r="AZ1746" s="18">
        <v>0</v>
      </c>
      <c r="BA1746" s="18">
        <v>0</v>
      </c>
      <c r="BB1746" s="76" t="s">
        <v>711</v>
      </c>
      <c r="BC1746" s="19">
        <v>0</v>
      </c>
      <c r="BD1746" s="16">
        <v>0</v>
      </c>
      <c r="BE1746" s="19">
        <v>0</v>
      </c>
      <c r="BF1746" s="19">
        <v>0</v>
      </c>
      <c r="BG1746" s="19">
        <v>0</v>
      </c>
      <c r="BH1746" s="19">
        <v>0</v>
      </c>
      <c r="BI1746" s="14">
        <v>0</v>
      </c>
      <c r="BJ1746" s="11">
        <v>0</v>
      </c>
      <c r="BK1746" s="11">
        <v>0</v>
      </c>
      <c r="BL1746" s="11">
        <v>0</v>
      </c>
      <c r="BM1746" s="11">
        <v>0</v>
      </c>
      <c r="BN1746" s="11">
        <v>0</v>
      </c>
      <c r="BO1746" s="11">
        <v>0</v>
      </c>
      <c r="BP1746" s="11">
        <v>0</v>
      </c>
      <c r="BQ1746" s="46">
        <v>0</v>
      </c>
    </row>
    <row r="1747" spans="3:69" ht="20.25" customHeight="1">
      <c r="C1747" s="19">
        <v>73001306</v>
      </c>
      <c r="D1747" s="20" t="s">
        <v>1348</v>
      </c>
      <c r="E1747" s="19">
        <v>1</v>
      </c>
      <c r="F1747" s="19">
        <v>62000101</v>
      </c>
      <c r="G1747" s="19">
        <v>0</v>
      </c>
      <c r="H1747" s="18">
        <v>0</v>
      </c>
      <c r="I1747" s="19">
        <v>1</v>
      </c>
      <c r="J1747" s="19">
        <v>0</v>
      </c>
      <c r="K1747" s="16">
        <v>0</v>
      </c>
      <c r="L1747" s="19">
        <v>0</v>
      </c>
      <c r="M1747" s="19">
        <v>0</v>
      </c>
      <c r="N1747" s="16">
        <v>2</v>
      </c>
      <c r="O1747" s="19">
        <v>1</v>
      </c>
      <c r="P1747" s="19">
        <v>0.3</v>
      </c>
      <c r="Q1747" s="19">
        <v>0</v>
      </c>
      <c r="R1747" s="11">
        <v>0</v>
      </c>
      <c r="S1747" s="18">
        <v>0</v>
      </c>
      <c r="T1747" s="16">
        <v>1</v>
      </c>
      <c r="U1747" s="19">
        <v>1</v>
      </c>
      <c r="V1747" s="19">
        <v>0</v>
      </c>
      <c r="W1747" s="19">
        <v>3</v>
      </c>
      <c r="X1747" s="19">
        <v>0</v>
      </c>
      <c r="Y1747" s="19">
        <v>0</v>
      </c>
      <c r="Z1747" s="19">
        <v>0</v>
      </c>
      <c r="AA1747" s="19">
        <v>0</v>
      </c>
      <c r="AB1747" s="19">
        <v>1</v>
      </c>
      <c r="AC1747" s="19">
        <v>12</v>
      </c>
      <c r="AD1747" s="19">
        <v>12</v>
      </c>
      <c r="AE1747" s="19">
        <v>0</v>
      </c>
      <c r="AF1747" s="19">
        <v>3</v>
      </c>
      <c r="AG1747" s="11">
        <v>7</v>
      </c>
      <c r="AH1747" s="11">
        <v>0</v>
      </c>
      <c r="AI1747" s="11">
        <v>0</v>
      </c>
      <c r="AJ1747" s="11">
        <v>10</v>
      </c>
      <c r="AK1747" s="19">
        <v>0</v>
      </c>
      <c r="AL1747" s="19">
        <v>0</v>
      </c>
      <c r="AM1747" s="19">
        <v>0</v>
      </c>
      <c r="AN1747" s="19">
        <v>0</v>
      </c>
      <c r="AO1747" s="19">
        <v>3000</v>
      </c>
      <c r="AP1747" s="19">
        <v>0.5</v>
      </c>
      <c r="AQ1747" s="19">
        <v>20</v>
      </c>
      <c r="AR1747" s="11">
        <v>0</v>
      </c>
      <c r="AS1747" s="19" t="s">
        <v>162</v>
      </c>
      <c r="AT1747" s="17" t="s">
        <v>190</v>
      </c>
      <c r="AU1747" s="19" t="s">
        <v>965</v>
      </c>
      <c r="AV1747" s="19">
        <v>10000011</v>
      </c>
      <c r="AW1747" s="19">
        <v>20001010</v>
      </c>
      <c r="AX1747" s="20" t="s">
        <v>197</v>
      </c>
      <c r="AY1747" s="20" t="s">
        <v>162</v>
      </c>
      <c r="AZ1747" s="18">
        <v>0</v>
      </c>
      <c r="BA1747" s="18">
        <v>0</v>
      </c>
      <c r="BB1747" s="39" t="s">
        <v>1349</v>
      </c>
      <c r="BC1747" s="19">
        <v>0</v>
      </c>
      <c r="BD1747" s="16">
        <v>0</v>
      </c>
      <c r="BE1747" s="19">
        <v>0</v>
      </c>
      <c r="BF1747" s="19">
        <v>0</v>
      </c>
      <c r="BG1747" s="19">
        <v>0</v>
      </c>
      <c r="BH1747" s="19">
        <v>0</v>
      </c>
      <c r="BI1747" s="14">
        <v>0</v>
      </c>
      <c r="BJ1747" s="11">
        <v>0</v>
      </c>
      <c r="BK1747" s="11">
        <v>0</v>
      </c>
      <c r="BL1747" s="11">
        <v>0</v>
      </c>
      <c r="BM1747" s="11">
        <v>0</v>
      </c>
      <c r="BN1747" s="11">
        <v>0</v>
      </c>
      <c r="BO1747" s="11">
        <v>0</v>
      </c>
      <c r="BP1747" s="11">
        <v>0</v>
      </c>
      <c r="BQ1747" s="46">
        <v>0</v>
      </c>
    </row>
    <row r="1748" spans="3:69" ht="20.100000000000001" customHeight="1">
      <c r="C1748" s="19">
        <v>73002101</v>
      </c>
      <c r="D1748" s="17" t="s">
        <v>2190</v>
      </c>
      <c r="E1748" s="19">
        <v>1</v>
      </c>
      <c r="F1748" s="16">
        <v>60010300</v>
      </c>
      <c r="G1748" s="19">
        <v>0</v>
      </c>
      <c r="H1748" s="18">
        <v>0</v>
      </c>
      <c r="I1748" s="19">
        <v>1</v>
      </c>
      <c r="J1748" s="19">
        <v>0</v>
      </c>
      <c r="K1748" s="19">
        <v>0</v>
      </c>
      <c r="L1748" s="16">
        <v>0</v>
      </c>
      <c r="M1748" s="16">
        <v>0</v>
      </c>
      <c r="N1748" s="16">
        <v>2</v>
      </c>
      <c r="O1748" s="16">
        <v>2</v>
      </c>
      <c r="P1748" s="16">
        <v>0.8</v>
      </c>
      <c r="Q1748" s="16">
        <v>0</v>
      </c>
      <c r="R1748" s="11">
        <v>0</v>
      </c>
      <c r="S1748" s="16">
        <v>0</v>
      </c>
      <c r="T1748" s="16">
        <v>1</v>
      </c>
      <c r="U1748" s="16">
        <v>2</v>
      </c>
      <c r="V1748" s="16">
        <v>0</v>
      </c>
      <c r="W1748" s="16">
        <v>0</v>
      </c>
      <c r="X1748" s="16">
        <v>0</v>
      </c>
      <c r="Y1748" s="16">
        <v>0</v>
      </c>
      <c r="Z1748" s="16">
        <v>0</v>
      </c>
      <c r="AA1748" s="16">
        <v>0</v>
      </c>
      <c r="AB1748" s="16">
        <v>0</v>
      </c>
      <c r="AC1748" s="16">
        <v>0</v>
      </c>
      <c r="AD1748" s="16">
        <v>20</v>
      </c>
      <c r="AE1748" s="16">
        <v>0</v>
      </c>
      <c r="AF1748" s="16">
        <v>0</v>
      </c>
      <c r="AG1748" s="11">
        <v>2</v>
      </c>
      <c r="AH1748" s="11">
        <v>2</v>
      </c>
      <c r="AI1748" s="11">
        <v>0</v>
      </c>
      <c r="AJ1748" s="11">
        <v>1.5</v>
      </c>
      <c r="AK1748" s="16">
        <v>0</v>
      </c>
      <c r="AL1748" s="16">
        <v>0</v>
      </c>
      <c r="AM1748" s="16">
        <v>0</v>
      </c>
      <c r="AN1748" s="16">
        <v>1</v>
      </c>
      <c r="AO1748" s="16">
        <v>3000</v>
      </c>
      <c r="AP1748" s="16">
        <v>0.5</v>
      </c>
      <c r="AQ1748" s="16">
        <v>0</v>
      </c>
      <c r="AR1748" s="11">
        <v>0</v>
      </c>
      <c r="AS1748" s="16" t="s">
        <v>162</v>
      </c>
      <c r="AT1748" s="20" t="s">
        <v>163</v>
      </c>
      <c r="AU1748" s="16" t="s">
        <v>360</v>
      </c>
      <c r="AV1748" s="19">
        <v>0</v>
      </c>
      <c r="AW1748" s="19">
        <v>0</v>
      </c>
      <c r="AX1748" s="17" t="s">
        <v>348</v>
      </c>
      <c r="AY1748" s="16" t="s">
        <v>2289</v>
      </c>
      <c r="AZ1748" s="18">
        <v>0</v>
      </c>
      <c r="BA1748" s="18">
        <v>0</v>
      </c>
      <c r="BB1748" s="39" t="s">
        <v>2192</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73002102</v>
      </c>
      <c r="D1749" s="20" t="s">
        <v>2290</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6">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90401006</v>
      </c>
      <c r="AS1749" s="19" t="s">
        <v>162</v>
      </c>
      <c r="AT1749" s="20" t="s">
        <v>163</v>
      </c>
      <c r="AU1749" s="19" t="s">
        <v>251</v>
      </c>
      <c r="AV1749" s="19">
        <v>0</v>
      </c>
      <c r="AW1749" s="19">
        <v>40000003</v>
      </c>
      <c r="AX1749" s="20" t="s">
        <v>164</v>
      </c>
      <c r="AY1749" s="20" t="s">
        <v>162</v>
      </c>
      <c r="AZ1749" s="18">
        <v>0</v>
      </c>
      <c r="BA1749" s="18">
        <v>0</v>
      </c>
      <c r="BB1749" s="76" t="s">
        <v>2291</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73002103</v>
      </c>
      <c r="D1750" s="20" t="s">
        <v>2292</v>
      </c>
      <c r="E1750" s="19">
        <v>1</v>
      </c>
      <c r="F1750" s="19">
        <v>60010300</v>
      </c>
      <c r="G1750" s="19">
        <v>0</v>
      </c>
      <c r="H1750" s="18">
        <v>0</v>
      </c>
      <c r="I1750" s="19">
        <v>1</v>
      </c>
      <c r="J1750" s="19">
        <v>0</v>
      </c>
      <c r="K1750" s="19">
        <v>0</v>
      </c>
      <c r="L1750" s="19">
        <v>0</v>
      </c>
      <c r="M1750" s="19">
        <v>0</v>
      </c>
      <c r="N1750" s="16">
        <v>2</v>
      </c>
      <c r="O1750" s="19">
        <v>6</v>
      </c>
      <c r="P1750" s="19">
        <v>0</v>
      </c>
      <c r="Q1750" s="19">
        <v>0</v>
      </c>
      <c r="R1750" s="11">
        <v>0</v>
      </c>
      <c r="S1750" s="18">
        <v>0</v>
      </c>
      <c r="T1750" s="16">
        <v>1</v>
      </c>
      <c r="U1750" s="19">
        <v>2</v>
      </c>
      <c r="V1750" s="19">
        <v>0</v>
      </c>
      <c r="W1750" s="19">
        <v>10</v>
      </c>
      <c r="X1750" s="19">
        <v>0</v>
      </c>
      <c r="Y1750" s="19">
        <v>0</v>
      </c>
      <c r="Z1750" s="19">
        <v>0</v>
      </c>
      <c r="AA1750" s="19">
        <v>0</v>
      </c>
      <c r="AB1750" s="19">
        <v>0</v>
      </c>
      <c r="AC1750" s="19">
        <v>0</v>
      </c>
      <c r="AD1750" s="19">
        <v>15</v>
      </c>
      <c r="AE1750" s="19">
        <v>1</v>
      </c>
      <c r="AF1750" s="19">
        <v>3</v>
      </c>
      <c r="AG1750" s="11">
        <v>1</v>
      </c>
      <c r="AH1750" s="11">
        <v>0</v>
      </c>
      <c r="AI1750" s="11">
        <v>0</v>
      </c>
      <c r="AJ1750" s="11">
        <v>1.5</v>
      </c>
      <c r="AK1750" s="19">
        <v>0</v>
      </c>
      <c r="AL1750" s="19">
        <v>0</v>
      </c>
      <c r="AM1750" s="19">
        <v>0</v>
      </c>
      <c r="AN1750" s="19">
        <v>1</v>
      </c>
      <c r="AO1750" s="19">
        <v>1000</v>
      </c>
      <c r="AP1750" s="19">
        <v>0.5</v>
      </c>
      <c r="AQ1750" s="19">
        <v>0</v>
      </c>
      <c r="AR1750" s="11">
        <v>0</v>
      </c>
      <c r="AS1750" s="19" t="s">
        <v>377</v>
      </c>
      <c r="AT1750" s="20" t="s">
        <v>163</v>
      </c>
      <c r="AU1750" s="19" t="s">
        <v>360</v>
      </c>
      <c r="AV1750" s="19">
        <v>10002001</v>
      </c>
      <c r="AW1750" s="19">
        <v>70106001</v>
      </c>
      <c r="AX1750" s="20" t="s">
        <v>234</v>
      </c>
      <c r="AY1750" s="20" t="s">
        <v>378</v>
      </c>
      <c r="AZ1750" s="18">
        <v>0</v>
      </c>
      <c r="BA1750" s="18">
        <v>0</v>
      </c>
      <c r="BB1750" s="76" t="s">
        <v>379</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73002104</v>
      </c>
      <c r="D1751" s="20" t="s">
        <v>2292</v>
      </c>
      <c r="E1751" s="19">
        <v>1</v>
      </c>
      <c r="F1751" s="19">
        <v>60010500</v>
      </c>
      <c r="G1751" s="19">
        <v>0</v>
      </c>
      <c r="H1751" s="18">
        <v>0</v>
      </c>
      <c r="I1751" s="19">
        <v>1</v>
      </c>
      <c r="J1751" s="19">
        <v>0</v>
      </c>
      <c r="K1751" s="19">
        <v>0</v>
      </c>
      <c r="L1751" s="19">
        <v>0</v>
      </c>
      <c r="M1751" s="19">
        <v>0</v>
      </c>
      <c r="N1751" s="16">
        <v>2</v>
      </c>
      <c r="O1751" s="19">
        <v>2</v>
      </c>
      <c r="P1751" s="19">
        <v>0.6</v>
      </c>
      <c r="Q1751" s="19">
        <v>0</v>
      </c>
      <c r="R1751" s="11">
        <v>0</v>
      </c>
      <c r="S1751" s="18">
        <v>0</v>
      </c>
      <c r="T1751" s="16">
        <v>1</v>
      </c>
      <c r="U1751" s="19">
        <v>2</v>
      </c>
      <c r="V1751" s="19">
        <v>0</v>
      </c>
      <c r="W1751" s="19">
        <v>0</v>
      </c>
      <c r="X1751" s="19">
        <v>0</v>
      </c>
      <c r="Y1751" s="19">
        <v>0</v>
      </c>
      <c r="Z1751" s="19">
        <v>0</v>
      </c>
      <c r="AA1751" s="19">
        <v>0</v>
      </c>
      <c r="AB1751" s="16">
        <v>0</v>
      </c>
      <c r="AC1751" s="19">
        <v>0</v>
      </c>
      <c r="AD1751" s="19">
        <v>20</v>
      </c>
      <c r="AE1751" s="19">
        <v>0</v>
      </c>
      <c r="AF1751" s="19">
        <v>0</v>
      </c>
      <c r="AG1751" s="11">
        <v>2</v>
      </c>
      <c r="AH1751" s="11">
        <v>0</v>
      </c>
      <c r="AI1751" s="11">
        <v>0</v>
      </c>
      <c r="AJ1751" s="11">
        <v>0</v>
      </c>
      <c r="AK1751" s="19">
        <v>0</v>
      </c>
      <c r="AL1751" s="19">
        <v>0</v>
      </c>
      <c r="AM1751" s="19">
        <v>0</v>
      </c>
      <c r="AN1751" s="19">
        <v>0</v>
      </c>
      <c r="AO1751" s="19">
        <v>1000</v>
      </c>
      <c r="AP1751" s="19">
        <v>0</v>
      </c>
      <c r="AQ1751" s="19">
        <v>0</v>
      </c>
      <c r="AR1751" s="11">
        <v>90401004</v>
      </c>
      <c r="AS1751" s="19" t="s">
        <v>162</v>
      </c>
      <c r="AT1751" s="20" t="s">
        <v>163</v>
      </c>
      <c r="AU1751" s="19" t="s">
        <v>251</v>
      </c>
      <c r="AV1751" s="19">
        <v>0</v>
      </c>
      <c r="AW1751" s="19">
        <v>40000003</v>
      </c>
      <c r="AX1751" s="20" t="s">
        <v>164</v>
      </c>
      <c r="AY1751" s="20" t="s">
        <v>162</v>
      </c>
      <c r="AZ1751" s="18">
        <v>0</v>
      </c>
      <c r="BA1751" s="18">
        <v>0</v>
      </c>
      <c r="BB1751" s="76" t="s">
        <v>558</v>
      </c>
      <c r="BC1751" s="19">
        <v>0</v>
      </c>
      <c r="BD1751" s="16">
        <v>0</v>
      </c>
      <c r="BE1751" s="19">
        <v>0</v>
      </c>
      <c r="BF1751" s="19">
        <v>0</v>
      </c>
      <c r="BG1751" s="19">
        <v>0</v>
      </c>
      <c r="BH1751" s="19">
        <v>0</v>
      </c>
      <c r="BI1751" s="14">
        <v>0</v>
      </c>
      <c r="BJ1751" s="11">
        <v>0</v>
      </c>
      <c r="BK1751" s="11">
        <v>0</v>
      </c>
      <c r="BL1751" s="11">
        <v>0</v>
      </c>
      <c r="BM1751" s="11">
        <v>0</v>
      </c>
      <c r="BN1751" s="11">
        <v>0</v>
      </c>
      <c r="BO1751" s="11">
        <v>0</v>
      </c>
      <c r="BP1751" s="11">
        <v>0</v>
      </c>
      <c r="BQ1751" s="46">
        <v>0</v>
      </c>
    </row>
    <row r="1752" spans="3:69" ht="19.5" customHeight="1">
      <c r="C1752" s="19">
        <v>73002105</v>
      </c>
      <c r="D1752" s="17" t="s">
        <v>714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1</v>
      </c>
      <c r="X1752" s="16">
        <v>0</v>
      </c>
      <c r="Y1752" s="16">
        <v>1</v>
      </c>
      <c r="Z1752" s="16">
        <v>0</v>
      </c>
      <c r="AA1752" s="16">
        <v>0</v>
      </c>
      <c r="AB1752" s="16">
        <v>0</v>
      </c>
      <c r="AC1752" s="16">
        <v>0</v>
      </c>
      <c r="AD1752" s="16">
        <v>30</v>
      </c>
      <c r="AE1752" s="16">
        <v>1</v>
      </c>
      <c r="AF1752" s="16" t="s">
        <v>556</v>
      </c>
      <c r="AG1752" s="11">
        <v>0</v>
      </c>
      <c r="AH1752" s="11">
        <v>0</v>
      </c>
      <c r="AI1752" s="11">
        <v>0</v>
      </c>
      <c r="AJ1752" s="11">
        <v>0</v>
      </c>
      <c r="AK1752" s="16">
        <v>0</v>
      </c>
      <c r="AL1752" s="16">
        <v>0</v>
      </c>
      <c r="AM1752" s="16">
        <v>0</v>
      </c>
      <c r="AN1752" s="16">
        <v>0.5</v>
      </c>
      <c r="AO1752" s="16">
        <v>999999</v>
      </c>
      <c r="AP1752" s="16">
        <v>0.5</v>
      </c>
      <c r="AQ1752" s="16">
        <v>0</v>
      </c>
      <c r="AR1752" s="11">
        <v>0</v>
      </c>
      <c r="AS1752" s="321" t="s">
        <v>651</v>
      </c>
      <c r="AT1752" s="20" t="s">
        <v>218</v>
      </c>
      <c r="AU1752" s="16" t="s">
        <v>353</v>
      </c>
      <c r="AV1752" s="19">
        <v>10000007</v>
      </c>
      <c r="AW1752" s="19">
        <v>70202004</v>
      </c>
      <c r="AX1752" s="20" t="s">
        <v>234</v>
      </c>
      <c r="AY1752" s="20" t="s">
        <v>264</v>
      </c>
      <c r="AZ1752" s="18">
        <v>0</v>
      </c>
      <c r="BA1752" s="18">
        <v>0</v>
      </c>
      <c r="BB1752" s="39" t="s">
        <v>2293</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19.5" customHeight="1">
      <c r="C1753" s="19">
        <v>73002201</v>
      </c>
      <c r="D1753" s="17" t="s">
        <v>395</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t="s">
        <v>396</v>
      </c>
      <c r="AG1753" s="11">
        <v>1</v>
      </c>
      <c r="AH1753" s="11">
        <v>1</v>
      </c>
      <c r="AI1753" s="11">
        <v>0</v>
      </c>
      <c r="AJ1753" s="11">
        <v>3</v>
      </c>
      <c r="AK1753" s="16">
        <v>0</v>
      </c>
      <c r="AL1753" s="16">
        <v>0</v>
      </c>
      <c r="AM1753" s="16">
        <v>0</v>
      </c>
      <c r="AN1753" s="16">
        <v>3</v>
      </c>
      <c r="AO1753" s="16">
        <v>5000</v>
      </c>
      <c r="AP1753" s="16">
        <v>2.5</v>
      </c>
      <c r="AQ1753" s="16">
        <v>0</v>
      </c>
      <c r="AR1753" s="11">
        <v>0</v>
      </c>
      <c r="AS1753" s="16" t="s">
        <v>162</v>
      </c>
      <c r="AT1753" s="20" t="s">
        <v>218</v>
      </c>
      <c r="AU1753" s="16" t="s">
        <v>353</v>
      </c>
      <c r="AV1753" s="19">
        <v>10000007</v>
      </c>
      <c r="AW1753" s="19">
        <v>70107001</v>
      </c>
      <c r="AX1753" s="17" t="s">
        <v>164</v>
      </c>
      <c r="AY1753" s="16">
        <v>0</v>
      </c>
      <c r="AZ1753" s="18">
        <v>0</v>
      </c>
      <c r="BA1753" s="18">
        <v>0</v>
      </c>
      <c r="BB1753" s="39" t="s">
        <v>397</v>
      </c>
      <c r="BC1753" s="16">
        <v>0</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73002202</v>
      </c>
      <c r="D1754" s="17" t="s">
        <v>431</v>
      </c>
      <c r="E1754" s="19">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1</v>
      </c>
      <c r="Z1754" s="16">
        <v>0</v>
      </c>
      <c r="AA1754" s="16">
        <v>0</v>
      </c>
      <c r="AB1754" s="16">
        <v>0</v>
      </c>
      <c r="AC1754" s="16">
        <v>0</v>
      </c>
      <c r="AD1754" s="16">
        <v>12</v>
      </c>
      <c r="AE1754" s="16">
        <v>1</v>
      </c>
      <c r="AF1754" s="16">
        <v>3</v>
      </c>
      <c r="AG1754" s="11">
        <v>4</v>
      </c>
      <c r="AH1754" s="11">
        <v>1</v>
      </c>
      <c r="AI1754" s="11">
        <v>0</v>
      </c>
      <c r="AJ1754" s="11">
        <v>1.5</v>
      </c>
      <c r="AK1754" s="16">
        <v>0</v>
      </c>
      <c r="AL1754" s="16">
        <v>0</v>
      </c>
      <c r="AM1754" s="16">
        <v>0</v>
      </c>
      <c r="AN1754" s="16">
        <v>3</v>
      </c>
      <c r="AO1754" s="16">
        <v>5000</v>
      </c>
      <c r="AP1754" s="16">
        <v>3</v>
      </c>
      <c r="AQ1754" s="16">
        <v>0</v>
      </c>
      <c r="AR1754" s="11">
        <v>0</v>
      </c>
      <c r="AS1754" s="16" t="s">
        <v>162</v>
      </c>
      <c r="AT1754" s="20" t="s">
        <v>163</v>
      </c>
      <c r="AU1754" s="16" t="s">
        <v>353</v>
      </c>
      <c r="AV1754" s="19">
        <v>10000007</v>
      </c>
      <c r="AW1754" s="19">
        <v>70103003</v>
      </c>
      <c r="AX1754" s="17" t="s">
        <v>164</v>
      </c>
      <c r="AY1754" s="16" t="s">
        <v>2294</v>
      </c>
      <c r="AZ1754" s="18">
        <v>0</v>
      </c>
      <c r="BA1754" s="18">
        <v>0</v>
      </c>
      <c r="BB1754" s="39" t="s">
        <v>433</v>
      </c>
      <c r="BC1754" s="16">
        <v>0</v>
      </c>
      <c r="BD1754" s="16">
        <v>0</v>
      </c>
      <c r="BE1754" s="16">
        <v>0</v>
      </c>
      <c r="BF1754" s="16">
        <v>0</v>
      </c>
      <c r="BG1754" s="16">
        <v>0</v>
      </c>
      <c r="BH1754" s="16">
        <v>0</v>
      </c>
      <c r="BI1754" s="14">
        <v>0</v>
      </c>
      <c r="BJ1754" s="11">
        <v>0</v>
      </c>
      <c r="BK1754" s="11">
        <v>0</v>
      </c>
      <c r="BL1754" s="11">
        <v>0</v>
      </c>
      <c r="BM1754" s="11">
        <v>0</v>
      </c>
      <c r="BN1754" s="11">
        <v>0</v>
      </c>
      <c r="BO1754" s="11">
        <v>0</v>
      </c>
      <c r="BP1754" s="11">
        <v>0</v>
      </c>
      <c r="BQ1754" s="46">
        <v>0</v>
      </c>
    </row>
    <row r="1755" spans="3:69" ht="20.100000000000001" customHeight="1">
      <c r="C1755" s="19">
        <v>73002203</v>
      </c>
      <c r="D1755" s="17" t="s">
        <v>434</v>
      </c>
      <c r="E1755" s="16">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3</v>
      </c>
      <c r="X1755" s="16">
        <v>0</v>
      </c>
      <c r="Y1755" s="16">
        <v>0</v>
      </c>
      <c r="Z1755" s="16">
        <v>0</v>
      </c>
      <c r="AA1755" s="16">
        <v>0</v>
      </c>
      <c r="AB1755" s="16">
        <v>0</v>
      </c>
      <c r="AC1755" s="16">
        <v>0</v>
      </c>
      <c r="AD1755" s="16">
        <v>12</v>
      </c>
      <c r="AE1755" s="16">
        <v>1</v>
      </c>
      <c r="AF1755" s="16">
        <v>3</v>
      </c>
      <c r="AG1755" s="11">
        <v>6</v>
      </c>
      <c r="AH1755" s="11">
        <v>1</v>
      </c>
      <c r="AI1755" s="11">
        <v>0</v>
      </c>
      <c r="AJ1755" s="11">
        <v>1.5</v>
      </c>
      <c r="AK1755" s="16">
        <v>0</v>
      </c>
      <c r="AL1755" s="16">
        <v>0</v>
      </c>
      <c r="AM1755" s="16">
        <v>0</v>
      </c>
      <c r="AN1755" s="16">
        <v>3</v>
      </c>
      <c r="AO1755" s="16">
        <v>5000</v>
      </c>
      <c r="AP1755" s="16">
        <v>3</v>
      </c>
      <c r="AQ1755" s="16">
        <v>0</v>
      </c>
      <c r="AR1755" s="11">
        <v>0</v>
      </c>
      <c r="AS1755" s="16" t="s">
        <v>162</v>
      </c>
      <c r="AT1755" s="20" t="s">
        <v>201</v>
      </c>
      <c r="AU1755" s="16" t="s">
        <v>353</v>
      </c>
      <c r="AV1755" s="19">
        <v>10000007</v>
      </c>
      <c r="AW1755" s="19">
        <v>70103003</v>
      </c>
      <c r="AX1755" s="17" t="s">
        <v>164</v>
      </c>
      <c r="AY1755" s="16" t="s">
        <v>2295</v>
      </c>
      <c r="AZ1755" s="18">
        <v>0</v>
      </c>
      <c r="BA1755" s="18">
        <v>0</v>
      </c>
      <c r="BB1755" s="39" t="s">
        <v>436</v>
      </c>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19">
        <v>73002204</v>
      </c>
      <c r="D1756" s="20" t="s">
        <v>437</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9">
        <v>20</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90102001</v>
      </c>
      <c r="AS1756" s="19" t="s">
        <v>162</v>
      </c>
      <c r="AT1756" s="20" t="s">
        <v>163</v>
      </c>
      <c r="AU1756" s="19" t="s">
        <v>251</v>
      </c>
      <c r="AV1756" s="19">
        <v>0</v>
      </c>
      <c r="AW1756" s="19">
        <v>40000003</v>
      </c>
      <c r="AX1756" s="20" t="s">
        <v>164</v>
      </c>
      <c r="AY1756" s="20" t="s">
        <v>162</v>
      </c>
      <c r="AZ1756" s="18">
        <v>0</v>
      </c>
      <c r="BA1756" s="18">
        <v>0</v>
      </c>
      <c r="BB1756" s="76" t="s">
        <v>438</v>
      </c>
      <c r="BC1756" s="19">
        <v>0</v>
      </c>
      <c r="BD1756" s="16">
        <v>0</v>
      </c>
      <c r="BE1756" s="19">
        <v>0</v>
      </c>
      <c r="BF1756" s="19">
        <v>0</v>
      </c>
      <c r="BG1756" s="19">
        <v>0</v>
      </c>
      <c r="BH1756" s="19">
        <v>0</v>
      </c>
      <c r="BI1756" s="14">
        <v>0</v>
      </c>
      <c r="BJ1756" s="11">
        <v>0</v>
      </c>
      <c r="BK1756" s="11">
        <v>0</v>
      </c>
      <c r="BL1756" s="11">
        <v>0</v>
      </c>
      <c r="BM1756" s="11">
        <v>0</v>
      </c>
      <c r="BN1756" s="11">
        <v>0</v>
      </c>
      <c r="BO1756" s="11">
        <v>0</v>
      </c>
      <c r="BP1756" s="11">
        <v>0</v>
      </c>
      <c r="BQ1756" s="46">
        <v>0</v>
      </c>
    </row>
    <row r="1757" spans="3:69" ht="20.100000000000001" customHeight="1">
      <c r="C1757" s="19">
        <v>73002205</v>
      </c>
      <c r="D1757" s="20" t="s">
        <v>439</v>
      </c>
      <c r="E1757" s="19">
        <v>1</v>
      </c>
      <c r="F1757" s="19">
        <v>60010500</v>
      </c>
      <c r="G1757" s="19">
        <v>0</v>
      </c>
      <c r="H1757" s="18">
        <v>0</v>
      </c>
      <c r="I1757" s="19">
        <v>1</v>
      </c>
      <c r="J1757" s="19">
        <v>0</v>
      </c>
      <c r="K1757" s="19">
        <v>0</v>
      </c>
      <c r="L1757" s="19">
        <v>0</v>
      </c>
      <c r="M1757" s="19">
        <v>0</v>
      </c>
      <c r="N1757" s="16">
        <v>2</v>
      </c>
      <c r="O1757" s="19">
        <v>2</v>
      </c>
      <c r="P1757" s="19">
        <v>0.6</v>
      </c>
      <c r="Q1757" s="19">
        <v>0</v>
      </c>
      <c r="R1757" s="11">
        <v>0</v>
      </c>
      <c r="S1757" s="18">
        <v>0</v>
      </c>
      <c r="T1757" s="16">
        <v>1</v>
      </c>
      <c r="U1757" s="19">
        <v>2</v>
      </c>
      <c r="V1757" s="19">
        <v>0</v>
      </c>
      <c r="W1757" s="19">
        <v>0</v>
      </c>
      <c r="X1757" s="19">
        <v>0</v>
      </c>
      <c r="Y1757" s="19">
        <v>0</v>
      </c>
      <c r="Z1757" s="19">
        <v>0</v>
      </c>
      <c r="AA1757" s="19">
        <v>0</v>
      </c>
      <c r="AB1757" s="19">
        <v>0</v>
      </c>
      <c r="AC1757" s="19">
        <v>0</v>
      </c>
      <c r="AD1757" s="16">
        <v>99999</v>
      </c>
      <c r="AE1757" s="19">
        <v>0</v>
      </c>
      <c r="AF1757" s="19">
        <v>0</v>
      </c>
      <c r="AG1757" s="11">
        <v>2</v>
      </c>
      <c r="AH1757" s="11">
        <v>0</v>
      </c>
      <c r="AI1757" s="11">
        <v>0</v>
      </c>
      <c r="AJ1757" s="11">
        <v>0</v>
      </c>
      <c r="AK1757" s="19">
        <v>0</v>
      </c>
      <c r="AL1757" s="19">
        <v>0</v>
      </c>
      <c r="AM1757" s="19">
        <v>0</v>
      </c>
      <c r="AN1757" s="19">
        <v>0</v>
      </c>
      <c r="AO1757" s="19">
        <v>1000</v>
      </c>
      <c r="AP1757" s="19">
        <v>0</v>
      </c>
      <c r="AQ1757" s="19">
        <v>0</v>
      </c>
      <c r="AR1757" s="11">
        <v>90104002</v>
      </c>
      <c r="AS1757" s="19" t="s">
        <v>162</v>
      </c>
      <c r="AT1757" s="20" t="s">
        <v>163</v>
      </c>
      <c r="AU1757" s="19" t="s">
        <v>251</v>
      </c>
      <c r="AV1757" s="19">
        <v>0</v>
      </c>
      <c r="AW1757" s="19">
        <v>0</v>
      </c>
      <c r="AX1757" s="20" t="s">
        <v>164</v>
      </c>
      <c r="AY1757" s="20" t="s">
        <v>162</v>
      </c>
      <c r="AZ1757" s="18">
        <v>0</v>
      </c>
      <c r="BA1757" s="18">
        <v>0</v>
      </c>
      <c r="BB1757" s="76" t="s">
        <v>440</v>
      </c>
      <c r="BC1757" s="19">
        <v>0</v>
      </c>
      <c r="BD1757" s="16">
        <v>0</v>
      </c>
      <c r="BE1757" s="19">
        <v>0</v>
      </c>
      <c r="BF1757" s="19">
        <v>0</v>
      </c>
      <c r="BG1757" s="19">
        <v>0</v>
      </c>
      <c r="BH1757" s="19">
        <v>0</v>
      </c>
      <c r="BI1757" s="14">
        <v>0</v>
      </c>
      <c r="BJ1757" s="11">
        <v>0</v>
      </c>
      <c r="BK1757" s="11">
        <v>0</v>
      </c>
      <c r="BL1757" s="11">
        <v>0</v>
      </c>
      <c r="BM1757" s="11">
        <v>0</v>
      </c>
      <c r="BN1757" s="11">
        <v>0</v>
      </c>
      <c r="BO1757" s="11">
        <v>0</v>
      </c>
      <c r="BP1757" s="11">
        <v>0</v>
      </c>
      <c r="BQ1757" s="46">
        <v>0</v>
      </c>
    </row>
    <row r="1758" spans="3:69" ht="20.100000000000001" customHeight="1">
      <c r="C1758" s="19">
        <v>73002301</v>
      </c>
      <c r="D1758" s="17" t="s">
        <v>635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15</v>
      </c>
      <c r="AE1758" s="16">
        <v>1</v>
      </c>
      <c r="AF1758" s="16">
        <v>3</v>
      </c>
      <c r="AG1758" s="11">
        <v>4</v>
      </c>
      <c r="AH1758" s="11">
        <v>1</v>
      </c>
      <c r="AI1758" s="11">
        <v>0</v>
      </c>
      <c r="AJ1758" s="11">
        <v>1.5</v>
      </c>
      <c r="AK1758" s="16">
        <v>0</v>
      </c>
      <c r="AL1758" s="16">
        <v>0</v>
      </c>
      <c r="AM1758" s="16">
        <v>0</v>
      </c>
      <c r="AN1758" s="16">
        <v>3</v>
      </c>
      <c r="AO1758" s="16">
        <v>999999</v>
      </c>
      <c r="AP1758" s="16">
        <v>3</v>
      </c>
      <c r="AQ1758" s="16">
        <v>0</v>
      </c>
      <c r="AR1758" s="11">
        <v>0</v>
      </c>
      <c r="AS1758" s="16" t="s">
        <v>162</v>
      </c>
      <c r="AT1758" s="20" t="s">
        <v>218</v>
      </c>
      <c r="AU1758" s="16" t="s">
        <v>353</v>
      </c>
      <c r="AV1758" s="19">
        <v>10000007</v>
      </c>
      <c r="AW1758" s="19">
        <v>70205001</v>
      </c>
      <c r="AX1758" s="17" t="s">
        <v>164</v>
      </c>
      <c r="AY1758" s="16" t="s">
        <v>2296</v>
      </c>
      <c r="AZ1758" s="18">
        <v>0</v>
      </c>
      <c r="BA1758" s="18">
        <v>0</v>
      </c>
      <c r="BB1758" s="39" t="s">
        <v>637</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19.5" customHeight="1">
      <c r="C1759" s="19">
        <v>73002302</v>
      </c>
      <c r="D1759" s="17" t="s">
        <v>695</v>
      </c>
      <c r="E1759" s="19">
        <v>1</v>
      </c>
      <c r="F1759" s="16">
        <v>60010100</v>
      </c>
      <c r="G1759" s="19">
        <v>0</v>
      </c>
      <c r="H1759" s="18">
        <v>0</v>
      </c>
      <c r="I1759" s="19">
        <v>1</v>
      </c>
      <c r="J1759" s="19">
        <v>0</v>
      </c>
      <c r="K1759" s="19">
        <v>0</v>
      </c>
      <c r="L1759" s="16">
        <v>0</v>
      </c>
      <c r="M1759" s="16">
        <v>0</v>
      </c>
      <c r="N1759" s="16">
        <v>2</v>
      </c>
      <c r="O1759" s="16">
        <v>1</v>
      </c>
      <c r="P1759" s="16">
        <v>0.3</v>
      </c>
      <c r="Q1759" s="16">
        <v>0</v>
      </c>
      <c r="R1759" s="11">
        <v>1</v>
      </c>
      <c r="S1759" s="16">
        <v>0</v>
      </c>
      <c r="T1759" s="16">
        <v>1</v>
      </c>
      <c r="U1759" s="16">
        <v>2</v>
      </c>
      <c r="V1759" s="16">
        <v>0</v>
      </c>
      <c r="W1759" s="16">
        <v>3</v>
      </c>
      <c r="X1759" s="16">
        <v>0</v>
      </c>
      <c r="Y1759" s="16">
        <v>1</v>
      </c>
      <c r="Z1759" s="16">
        <v>0</v>
      </c>
      <c r="AA1759" s="16">
        <v>0</v>
      </c>
      <c r="AB1759" s="16">
        <v>0</v>
      </c>
      <c r="AC1759" s="16">
        <v>0</v>
      </c>
      <c r="AD1759" s="16">
        <v>15</v>
      </c>
      <c r="AE1759" s="16">
        <v>1</v>
      </c>
      <c r="AF1759" s="16" t="s">
        <v>396</v>
      </c>
      <c r="AG1759" s="11">
        <v>0</v>
      </c>
      <c r="AH1759" s="11">
        <v>1</v>
      </c>
      <c r="AI1759" s="11">
        <v>0</v>
      </c>
      <c r="AJ1759" s="11">
        <v>3</v>
      </c>
      <c r="AK1759" s="16">
        <v>0</v>
      </c>
      <c r="AL1759" s="16">
        <v>0</v>
      </c>
      <c r="AM1759" s="16">
        <v>0</v>
      </c>
      <c r="AN1759" s="16">
        <v>3</v>
      </c>
      <c r="AO1759" s="16">
        <v>5000</v>
      </c>
      <c r="AP1759" s="16">
        <v>2.5</v>
      </c>
      <c r="AQ1759" s="16">
        <v>0</v>
      </c>
      <c r="AR1759" s="11">
        <v>0</v>
      </c>
      <c r="AS1759" s="16" t="s">
        <v>430</v>
      </c>
      <c r="AT1759" s="20" t="s">
        <v>201</v>
      </c>
      <c r="AU1759" s="16" t="s">
        <v>353</v>
      </c>
      <c r="AV1759" s="19">
        <v>10000007</v>
      </c>
      <c r="AW1759" s="19">
        <v>70403003</v>
      </c>
      <c r="AX1759" s="17" t="s">
        <v>164</v>
      </c>
      <c r="AY1759" s="16">
        <v>0</v>
      </c>
      <c r="AZ1759" s="18">
        <v>0</v>
      </c>
      <c r="BA1759" s="18">
        <v>0</v>
      </c>
      <c r="BB1759" s="39" t="s">
        <v>2241</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73002303</v>
      </c>
      <c r="D1760" s="17" t="s">
        <v>839</v>
      </c>
      <c r="E1760" s="19">
        <v>1</v>
      </c>
      <c r="F1760" s="16">
        <v>60010100</v>
      </c>
      <c r="G1760" s="19">
        <v>0</v>
      </c>
      <c r="H1760" s="18">
        <v>0</v>
      </c>
      <c r="I1760" s="19">
        <v>1</v>
      </c>
      <c r="J1760" s="19">
        <v>0</v>
      </c>
      <c r="K1760" s="19">
        <v>0</v>
      </c>
      <c r="L1760" s="16">
        <v>0</v>
      </c>
      <c r="M1760" s="16">
        <v>0</v>
      </c>
      <c r="N1760" s="16">
        <v>2</v>
      </c>
      <c r="O1760" s="16">
        <v>1</v>
      </c>
      <c r="P1760" s="16">
        <v>1</v>
      </c>
      <c r="Q1760" s="16">
        <v>0</v>
      </c>
      <c r="R1760" s="11">
        <v>0</v>
      </c>
      <c r="S1760" s="16">
        <v>0</v>
      </c>
      <c r="T1760" s="16">
        <v>1</v>
      </c>
      <c r="U1760" s="16">
        <v>2</v>
      </c>
      <c r="V1760" s="16">
        <v>0</v>
      </c>
      <c r="W1760" s="16">
        <v>2</v>
      </c>
      <c r="X1760" s="16">
        <v>0</v>
      </c>
      <c r="Y1760" s="16">
        <v>1</v>
      </c>
      <c r="Z1760" s="16">
        <v>0</v>
      </c>
      <c r="AA1760" s="16">
        <v>0</v>
      </c>
      <c r="AB1760" s="16">
        <v>0</v>
      </c>
      <c r="AC1760" s="16">
        <v>0</v>
      </c>
      <c r="AD1760" s="16">
        <v>10</v>
      </c>
      <c r="AE1760" s="16">
        <v>2</v>
      </c>
      <c r="AF1760" s="16" t="s">
        <v>171</v>
      </c>
      <c r="AG1760" s="11">
        <v>0</v>
      </c>
      <c r="AH1760" s="11">
        <v>2</v>
      </c>
      <c r="AI1760" s="11">
        <v>0</v>
      </c>
      <c r="AJ1760" s="11">
        <v>1.5</v>
      </c>
      <c r="AK1760" s="16">
        <v>0</v>
      </c>
      <c r="AL1760" s="16">
        <v>0</v>
      </c>
      <c r="AM1760" s="16">
        <v>0</v>
      </c>
      <c r="AN1760" s="16">
        <v>1.5</v>
      </c>
      <c r="AO1760" s="16">
        <v>10000</v>
      </c>
      <c r="AP1760" s="16">
        <v>1</v>
      </c>
      <c r="AQ1760" s="16">
        <v>5</v>
      </c>
      <c r="AR1760" s="11">
        <v>0</v>
      </c>
      <c r="AS1760" s="16" t="s">
        <v>162</v>
      </c>
      <c r="AT1760" s="20" t="s">
        <v>402</v>
      </c>
      <c r="AU1760" s="16" t="s">
        <v>353</v>
      </c>
      <c r="AV1760" s="19">
        <v>10000007</v>
      </c>
      <c r="AW1760" s="19">
        <v>70302003</v>
      </c>
      <c r="AX1760" s="20" t="s">
        <v>384</v>
      </c>
      <c r="AY1760" s="18" t="s">
        <v>2297</v>
      </c>
      <c r="AZ1760" s="18">
        <v>0</v>
      </c>
      <c r="BA1760" s="18">
        <v>0</v>
      </c>
      <c r="BB1760" s="39" t="s">
        <v>705</v>
      </c>
      <c r="BC1760" s="16">
        <v>1</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73002304</v>
      </c>
      <c r="D1761" s="20" t="s">
        <v>356</v>
      </c>
      <c r="E1761" s="19">
        <v>1</v>
      </c>
      <c r="F1761" s="19">
        <v>60010500</v>
      </c>
      <c r="G1761" s="19">
        <v>0</v>
      </c>
      <c r="H1761" s="18">
        <v>0</v>
      </c>
      <c r="I1761" s="19">
        <v>1</v>
      </c>
      <c r="J1761" s="19">
        <v>0</v>
      </c>
      <c r="K1761" s="19">
        <v>0</v>
      </c>
      <c r="L1761" s="19">
        <v>0</v>
      </c>
      <c r="M1761" s="19">
        <v>0</v>
      </c>
      <c r="N1761" s="16">
        <v>2</v>
      </c>
      <c r="O1761" s="19">
        <v>2</v>
      </c>
      <c r="P1761" s="19">
        <v>0.8</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2</v>
      </c>
      <c r="AH1761" s="11">
        <v>0</v>
      </c>
      <c r="AI1761" s="11">
        <v>0</v>
      </c>
      <c r="AJ1761" s="11">
        <v>0</v>
      </c>
      <c r="AK1761" s="19">
        <v>0</v>
      </c>
      <c r="AL1761" s="19">
        <v>0</v>
      </c>
      <c r="AM1761" s="19">
        <v>0</v>
      </c>
      <c r="AN1761" s="19">
        <v>0</v>
      </c>
      <c r="AO1761" s="19">
        <v>1000</v>
      </c>
      <c r="AP1761" s="19">
        <v>0</v>
      </c>
      <c r="AQ1761" s="19">
        <v>0</v>
      </c>
      <c r="AR1761" s="11">
        <v>90401004</v>
      </c>
      <c r="AS1761" s="19" t="s">
        <v>162</v>
      </c>
      <c r="AT1761" s="20" t="s">
        <v>163</v>
      </c>
      <c r="AU1761" s="19" t="s">
        <v>251</v>
      </c>
      <c r="AV1761" s="19">
        <v>0</v>
      </c>
      <c r="AW1761" s="19">
        <v>40000003</v>
      </c>
      <c r="AX1761" s="20" t="s">
        <v>164</v>
      </c>
      <c r="AY1761" s="20" t="s">
        <v>162</v>
      </c>
      <c r="AZ1761" s="18">
        <v>0</v>
      </c>
      <c r="BA1761" s="18">
        <v>0</v>
      </c>
      <c r="BB1761" s="76" t="s">
        <v>558</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73002305</v>
      </c>
      <c r="D1762" s="20" t="s">
        <v>494</v>
      </c>
      <c r="E1762" s="19">
        <v>1</v>
      </c>
      <c r="F1762" s="19">
        <v>60010500</v>
      </c>
      <c r="G1762" s="19">
        <v>0</v>
      </c>
      <c r="H1762" s="18">
        <v>0</v>
      </c>
      <c r="I1762" s="19">
        <v>1</v>
      </c>
      <c r="J1762" s="19">
        <v>0</v>
      </c>
      <c r="K1762" s="19">
        <v>0</v>
      </c>
      <c r="L1762" s="19">
        <v>0</v>
      </c>
      <c r="M1762" s="19">
        <v>0</v>
      </c>
      <c r="N1762" s="16">
        <v>2</v>
      </c>
      <c r="O1762" s="19">
        <v>2</v>
      </c>
      <c r="P1762" s="19">
        <v>0.5</v>
      </c>
      <c r="Q1762" s="19">
        <v>0</v>
      </c>
      <c r="R1762" s="11">
        <v>0</v>
      </c>
      <c r="S1762" s="18">
        <v>0</v>
      </c>
      <c r="T1762" s="16">
        <v>1</v>
      </c>
      <c r="U1762" s="19">
        <v>2</v>
      </c>
      <c r="V1762" s="19">
        <v>0</v>
      </c>
      <c r="W1762" s="19">
        <v>0</v>
      </c>
      <c r="X1762" s="19">
        <v>0</v>
      </c>
      <c r="Y1762" s="19">
        <v>0</v>
      </c>
      <c r="Z1762" s="19">
        <v>0</v>
      </c>
      <c r="AA1762" s="19">
        <v>0</v>
      </c>
      <c r="AB1762" s="16">
        <v>0</v>
      </c>
      <c r="AC1762" s="19">
        <v>0</v>
      </c>
      <c r="AD1762" s="16">
        <v>15</v>
      </c>
      <c r="AE1762" s="19">
        <v>0</v>
      </c>
      <c r="AF1762" s="19">
        <v>0</v>
      </c>
      <c r="AG1762" s="11">
        <v>2</v>
      </c>
      <c r="AH1762" s="11">
        <v>0</v>
      </c>
      <c r="AI1762" s="11">
        <v>0</v>
      </c>
      <c r="AJ1762" s="11">
        <v>0</v>
      </c>
      <c r="AK1762" s="19">
        <v>0</v>
      </c>
      <c r="AL1762" s="19">
        <v>0</v>
      </c>
      <c r="AM1762" s="19">
        <v>0</v>
      </c>
      <c r="AN1762" s="19">
        <v>0</v>
      </c>
      <c r="AO1762" s="19">
        <v>1000</v>
      </c>
      <c r="AP1762" s="19">
        <v>0</v>
      </c>
      <c r="AQ1762" s="19">
        <v>0</v>
      </c>
      <c r="AR1762" s="11" t="s">
        <v>492</v>
      </c>
      <c r="AS1762" s="19" t="s">
        <v>162</v>
      </c>
      <c r="AT1762" s="20" t="s">
        <v>163</v>
      </c>
      <c r="AU1762" s="19" t="s">
        <v>251</v>
      </c>
      <c r="AV1762" s="19">
        <v>0</v>
      </c>
      <c r="AW1762" s="19">
        <v>0</v>
      </c>
      <c r="AX1762" s="20" t="s">
        <v>164</v>
      </c>
      <c r="AY1762" s="20" t="s">
        <v>162</v>
      </c>
      <c r="AZ1762" s="18">
        <v>0</v>
      </c>
      <c r="BA1762" s="18">
        <v>0</v>
      </c>
      <c r="BB1762" s="76" t="s">
        <v>711</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73002307</v>
      </c>
      <c r="D1763" s="17" t="s">
        <v>2298</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2</v>
      </c>
      <c r="X1763" s="16">
        <v>0</v>
      </c>
      <c r="Y1763" s="16">
        <v>1</v>
      </c>
      <c r="Z1763" s="16">
        <v>0</v>
      </c>
      <c r="AA1763" s="16">
        <v>0</v>
      </c>
      <c r="AB1763" s="16">
        <v>0</v>
      </c>
      <c r="AC1763" s="16">
        <v>0</v>
      </c>
      <c r="AD1763" s="16">
        <v>15</v>
      </c>
      <c r="AE1763" s="16">
        <v>1</v>
      </c>
      <c r="AF1763" s="16" t="s">
        <v>556</v>
      </c>
      <c r="AG1763" s="11">
        <v>0</v>
      </c>
      <c r="AH1763" s="11">
        <v>0</v>
      </c>
      <c r="AI1763" s="11">
        <v>0</v>
      </c>
      <c r="AJ1763" s="11">
        <v>0</v>
      </c>
      <c r="AK1763" s="16">
        <v>0</v>
      </c>
      <c r="AL1763" s="16">
        <v>0</v>
      </c>
      <c r="AM1763" s="16">
        <v>0</v>
      </c>
      <c r="AN1763" s="16">
        <v>0.5</v>
      </c>
      <c r="AO1763" s="16">
        <v>999999</v>
      </c>
      <c r="AP1763" s="16">
        <v>0.5</v>
      </c>
      <c r="AQ1763" s="16">
        <v>0</v>
      </c>
      <c r="AR1763" s="11">
        <v>0</v>
      </c>
      <c r="AS1763" s="11">
        <v>90205007</v>
      </c>
      <c r="AT1763" s="20" t="s">
        <v>402</v>
      </c>
      <c r="AU1763" s="16" t="s">
        <v>353</v>
      </c>
      <c r="AV1763" s="19">
        <v>10000007</v>
      </c>
      <c r="AW1763" s="19">
        <v>70205001</v>
      </c>
      <c r="AX1763" s="20" t="s">
        <v>234</v>
      </c>
      <c r="AY1763" s="20" t="s">
        <v>264</v>
      </c>
      <c r="AZ1763" s="18">
        <v>0</v>
      </c>
      <c r="BA1763" s="18">
        <v>0</v>
      </c>
      <c r="BB1763" s="39"/>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63">
        <v>73003101</v>
      </c>
      <c r="D1764" s="57" t="s">
        <v>496</v>
      </c>
      <c r="E1764" s="58">
        <v>2</v>
      </c>
      <c r="F1764" s="58">
        <v>61012301</v>
      </c>
      <c r="G1764" s="58">
        <v>0</v>
      </c>
      <c r="H1764" s="64">
        <v>0</v>
      </c>
      <c r="I1764" s="63">
        <v>1</v>
      </c>
      <c r="J1764" s="63">
        <v>0</v>
      </c>
      <c r="K1764" s="63">
        <v>0</v>
      </c>
      <c r="L1764" s="58">
        <v>0</v>
      </c>
      <c r="M1764" s="58">
        <v>0</v>
      </c>
      <c r="N1764" s="16">
        <v>2</v>
      </c>
      <c r="O1764" s="58">
        <v>1</v>
      </c>
      <c r="P1764" s="58">
        <v>0.5</v>
      </c>
      <c r="Q1764" s="58">
        <v>0</v>
      </c>
      <c r="R1764" s="66">
        <v>1</v>
      </c>
      <c r="S1764" s="58">
        <v>0</v>
      </c>
      <c r="T1764" s="58">
        <v>1</v>
      </c>
      <c r="U1764" s="58">
        <v>2</v>
      </c>
      <c r="V1764" s="58">
        <v>0</v>
      </c>
      <c r="W1764" s="58">
        <v>1.4</v>
      </c>
      <c r="X1764" s="58">
        <v>150</v>
      </c>
      <c r="Y1764" s="58">
        <v>1</v>
      </c>
      <c r="Z1764" s="58">
        <v>0</v>
      </c>
      <c r="AA1764" s="58">
        <v>0</v>
      </c>
      <c r="AB1764" s="58">
        <v>0</v>
      </c>
      <c r="AC1764" s="58">
        <v>0</v>
      </c>
      <c r="AD1764" s="58">
        <v>12</v>
      </c>
      <c r="AE1764" s="58">
        <v>2</v>
      </c>
      <c r="AF1764" s="58" t="s">
        <v>171</v>
      </c>
      <c r="AG1764" s="66">
        <v>7</v>
      </c>
      <c r="AH1764" s="66">
        <v>2</v>
      </c>
      <c r="AI1764" s="11">
        <v>0</v>
      </c>
      <c r="AJ1764" s="66">
        <v>1.5</v>
      </c>
      <c r="AK1764" s="58">
        <v>0</v>
      </c>
      <c r="AL1764" s="58">
        <v>0</v>
      </c>
      <c r="AM1764" s="58">
        <v>0</v>
      </c>
      <c r="AN1764" s="58">
        <v>1.5</v>
      </c>
      <c r="AO1764" s="58">
        <v>1200</v>
      </c>
      <c r="AP1764" s="58">
        <v>1</v>
      </c>
      <c r="AQ1764" s="58">
        <v>15</v>
      </c>
      <c r="AR1764" s="66">
        <v>0</v>
      </c>
      <c r="AS1764" s="58" t="s">
        <v>162</v>
      </c>
      <c r="AT1764" s="57" t="s">
        <v>201</v>
      </c>
      <c r="AU1764" s="58" t="s">
        <v>173</v>
      </c>
      <c r="AV1764" s="63">
        <v>10000011</v>
      </c>
      <c r="AW1764" s="63">
        <v>70404001</v>
      </c>
      <c r="AX1764" s="57" t="s">
        <v>174</v>
      </c>
      <c r="AY1764" s="58">
        <v>0</v>
      </c>
      <c r="AZ1764" s="64">
        <v>0</v>
      </c>
      <c r="BA1764" s="64">
        <v>0</v>
      </c>
      <c r="BB1764" s="81" t="s">
        <v>517</v>
      </c>
      <c r="BC1764" s="58">
        <v>0</v>
      </c>
      <c r="BD1764" s="58">
        <v>0</v>
      </c>
      <c r="BE1764" s="58">
        <v>0</v>
      </c>
      <c r="BF1764" s="58">
        <v>0</v>
      </c>
      <c r="BG1764" s="58">
        <v>0</v>
      </c>
      <c r="BH1764" s="58">
        <v>0</v>
      </c>
      <c r="BI1764" s="87">
        <v>0</v>
      </c>
      <c r="BJ1764" s="11">
        <v>0</v>
      </c>
      <c r="BK1764" s="11">
        <v>0</v>
      </c>
      <c r="BL1764" s="11">
        <v>0</v>
      </c>
      <c r="BM1764" s="11">
        <v>0</v>
      </c>
      <c r="BN1764" s="11">
        <v>0</v>
      </c>
      <c r="BO1764" s="11">
        <v>0</v>
      </c>
      <c r="BP1764" s="11">
        <v>0</v>
      </c>
      <c r="BQ1764" s="46">
        <v>0</v>
      </c>
    </row>
    <row r="1765" spans="3:69" ht="19.5" customHeight="1">
      <c r="C1765" s="19">
        <v>73003102</v>
      </c>
      <c r="D1765" s="17" t="s">
        <v>695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3</v>
      </c>
      <c r="X1765" s="16">
        <v>0</v>
      </c>
      <c r="Y1765" s="16">
        <v>1</v>
      </c>
      <c r="Z1765" s="16">
        <v>0</v>
      </c>
      <c r="AA1765" s="16">
        <v>0</v>
      </c>
      <c r="AB1765" s="16">
        <v>0</v>
      </c>
      <c r="AC1765" s="16">
        <v>0</v>
      </c>
      <c r="AD1765" s="16">
        <v>12</v>
      </c>
      <c r="AE1765" s="16">
        <v>1</v>
      </c>
      <c r="AF1765" s="16" t="s">
        <v>396</v>
      </c>
      <c r="AG1765" s="11">
        <v>0</v>
      </c>
      <c r="AH1765" s="11">
        <v>1</v>
      </c>
      <c r="AI1765" s="11">
        <v>0</v>
      </c>
      <c r="AJ1765" s="11">
        <v>3</v>
      </c>
      <c r="AK1765" s="16">
        <v>0</v>
      </c>
      <c r="AL1765" s="16">
        <v>0</v>
      </c>
      <c r="AM1765" s="16">
        <v>0</v>
      </c>
      <c r="AN1765" s="16">
        <v>3</v>
      </c>
      <c r="AO1765" s="16">
        <v>5000</v>
      </c>
      <c r="AP1765" s="16">
        <v>2.5</v>
      </c>
      <c r="AQ1765" s="16">
        <v>0</v>
      </c>
      <c r="AR1765" s="11">
        <v>0</v>
      </c>
      <c r="AS1765" s="16">
        <v>80001030</v>
      </c>
      <c r="AT1765" s="20" t="s">
        <v>218</v>
      </c>
      <c r="AU1765" s="16" t="s">
        <v>353</v>
      </c>
      <c r="AV1765" s="19">
        <v>10000007</v>
      </c>
      <c r="AW1765" s="19">
        <v>70204001</v>
      </c>
      <c r="AX1765" s="17" t="s">
        <v>164</v>
      </c>
      <c r="AY1765" s="16">
        <v>0</v>
      </c>
      <c r="AZ1765" s="18">
        <v>0</v>
      </c>
      <c r="BA1765" s="18">
        <v>0</v>
      </c>
      <c r="BB1765" s="39" t="s">
        <v>696</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73003103</v>
      </c>
      <c r="D1766" s="17" t="s">
        <v>351</v>
      </c>
      <c r="E1766" s="19">
        <v>1</v>
      </c>
      <c r="F1766" s="16">
        <v>0</v>
      </c>
      <c r="G1766" s="19">
        <v>0</v>
      </c>
      <c r="H1766" s="18">
        <v>0</v>
      </c>
      <c r="I1766" s="19">
        <v>1</v>
      </c>
      <c r="J1766" s="19">
        <v>0</v>
      </c>
      <c r="K1766" s="19">
        <v>0</v>
      </c>
      <c r="L1766" s="16">
        <v>0</v>
      </c>
      <c r="M1766" s="16">
        <v>0</v>
      </c>
      <c r="N1766" s="16">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6</v>
      </c>
      <c r="AE1766" s="16">
        <v>1</v>
      </c>
      <c r="AF1766" s="16">
        <v>3</v>
      </c>
      <c r="AG1766" s="11">
        <v>0</v>
      </c>
      <c r="AH1766" s="11">
        <v>0</v>
      </c>
      <c r="AI1766" s="11">
        <v>0</v>
      </c>
      <c r="AJ1766" s="11">
        <v>1.5</v>
      </c>
      <c r="AK1766" s="16">
        <v>0</v>
      </c>
      <c r="AL1766" s="16">
        <v>0</v>
      </c>
      <c r="AM1766" s="16">
        <v>0</v>
      </c>
      <c r="AN1766" s="16">
        <v>1</v>
      </c>
      <c r="AO1766" s="16">
        <v>5000</v>
      </c>
      <c r="AP1766" s="16">
        <v>0.5</v>
      </c>
      <c r="AQ1766" s="16">
        <v>0</v>
      </c>
      <c r="AR1766" s="11">
        <v>0</v>
      </c>
      <c r="AS1766" s="16" t="s">
        <v>162</v>
      </c>
      <c r="AT1766" s="20" t="s">
        <v>163</v>
      </c>
      <c r="AU1766" s="16" t="s">
        <v>353</v>
      </c>
      <c r="AV1766" s="19">
        <v>10000007</v>
      </c>
      <c r="AW1766" s="19">
        <v>70105001</v>
      </c>
      <c r="AX1766" s="17" t="s">
        <v>164</v>
      </c>
      <c r="AY1766" s="16" t="s">
        <v>2188</v>
      </c>
      <c r="AZ1766" s="18">
        <v>0</v>
      </c>
      <c r="BA1766" s="18">
        <v>0</v>
      </c>
      <c r="BB1766" s="39" t="s">
        <v>2189</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73003104</v>
      </c>
      <c r="D1767" s="17" t="s">
        <v>487</v>
      </c>
      <c r="E1767" s="19">
        <v>1</v>
      </c>
      <c r="F1767" s="19">
        <v>60010500</v>
      </c>
      <c r="G1767" s="19">
        <v>0</v>
      </c>
      <c r="H1767" s="18">
        <v>0</v>
      </c>
      <c r="I1767" s="19">
        <v>1</v>
      </c>
      <c r="J1767" s="19">
        <v>0</v>
      </c>
      <c r="K1767" s="19">
        <v>0</v>
      </c>
      <c r="L1767" s="19">
        <v>0</v>
      </c>
      <c r="M1767" s="19">
        <v>0</v>
      </c>
      <c r="N1767" s="16">
        <v>2</v>
      </c>
      <c r="O1767" s="19">
        <v>1</v>
      </c>
      <c r="P1767" s="19">
        <v>0.05</v>
      </c>
      <c r="Q1767" s="19">
        <v>0</v>
      </c>
      <c r="R1767" s="11">
        <v>0</v>
      </c>
      <c r="S1767" s="18">
        <v>0</v>
      </c>
      <c r="T1767" s="16">
        <v>1</v>
      </c>
      <c r="U1767" s="19">
        <v>1</v>
      </c>
      <c r="V1767" s="19">
        <v>0</v>
      </c>
      <c r="W1767" s="19">
        <v>2</v>
      </c>
      <c r="X1767" s="19">
        <v>0</v>
      </c>
      <c r="Y1767" s="19">
        <v>0</v>
      </c>
      <c r="Z1767" s="19">
        <v>0</v>
      </c>
      <c r="AA1767" s="19">
        <v>0</v>
      </c>
      <c r="AB1767" s="16">
        <v>0</v>
      </c>
      <c r="AC1767" s="19">
        <v>0</v>
      </c>
      <c r="AD1767" s="19">
        <v>10</v>
      </c>
      <c r="AE1767" s="19">
        <v>0</v>
      </c>
      <c r="AF1767" s="19">
        <v>0</v>
      </c>
      <c r="AG1767" s="11">
        <v>7</v>
      </c>
      <c r="AH1767" s="11">
        <v>0</v>
      </c>
      <c r="AI1767" s="11">
        <v>0</v>
      </c>
      <c r="AJ1767" s="11">
        <v>0</v>
      </c>
      <c r="AK1767" s="19">
        <v>0</v>
      </c>
      <c r="AL1767" s="19">
        <v>0</v>
      </c>
      <c r="AM1767" s="19">
        <v>0</v>
      </c>
      <c r="AN1767" s="19">
        <v>0</v>
      </c>
      <c r="AO1767" s="19">
        <v>1000</v>
      </c>
      <c r="AP1767" s="19">
        <v>0.5</v>
      </c>
      <c r="AQ1767" s="19">
        <v>0</v>
      </c>
      <c r="AR1767" s="11">
        <v>0</v>
      </c>
      <c r="AS1767" s="19" t="s">
        <v>430</v>
      </c>
      <c r="AT1767" s="20" t="s">
        <v>485</v>
      </c>
      <c r="AU1767" s="19">
        <v>0</v>
      </c>
      <c r="AV1767" s="19">
        <v>10007001</v>
      </c>
      <c r="AW1767" s="19">
        <v>0</v>
      </c>
      <c r="AX1767" s="20" t="s">
        <v>164</v>
      </c>
      <c r="AY1767" s="20" t="s">
        <v>162</v>
      </c>
      <c r="AZ1767" s="18">
        <v>0</v>
      </c>
      <c r="BA1767" s="18">
        <v>0</v>
      </c>
      <c r="BB1767" s="76" t="s">
        <v>2299</v>
      </c>
      <c r="BC1767" s="19">
        <v>0</v>
      </c>
      <c r="BD1767" s="16">
        <v>0</v>
      </c>
      <c r="BE1767" s="19">
        <v>0</v>
      </c>
      <c r="BF1767" s="19">
        <v>0</v>
      </c>
      <c r="BG1767" s="19">
        <v>0</v>
      </c>
      <c r="BH1767" s="19">
        <v>0</v>
      </c>
      <c r="BI1767" s="14">
        <v>0</v>
      </c>
      <c r="BJ1767" s="11">
        <v>0</v>
      </c>
      <c r="BK1767" s="11">
        <v>0</v>
      </c>
      <c r="BL1767" s="11">
        <v>0</v>
      </c>
      <c r="BM1767" s="11">
        <v>0</v>
      </c>
      <c r="BN1767" s="11">
        <v>0</v>
      </c>
      <c r="BO1767" s="11">
        <v>0</v>
      </c>
      <c r="BP1767" s="11">
        <v>0</v>
      </c>
      <c r="BQ1767" s="46">
        <v>0</v>
      </c>
    </row>
    <row r="1768" spans="3:69" ht="20.100000000000001" customHeight="1">
      <c r="C1768" s="19">
        <v>73003201</v>
      </c>
      <c r="D1768" s="17" t="s">
        <v>434</v>
      </c>
      <c r="E1768" s="16">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3</v>
      </c>
      <c r="X1768" s="16">
        <v>0</v>
      </c>
      <c r="Y1768" s="16">
        <v>0</v>
      </c>
      <c r="Z1768" s="16">
        <v>0</v>
      </c>
      <c r="AA1768" s="16">
        <v>0</v>
      </c>
      <c r="AB1768" s="16">
        <v>0</v>
      </c>
      <c r="AC1768" s="16">
        <v>0</v>
      </c>
      <c r="AD1768" s="16">
        <v>12</v>
      </c>
      <c r="AE1768" s="16">
        <v>1</v>
      </c>
      <c r="AF1768" s="16">
        <v>3</v>
      </c>
      <c r="AG1768" s="11">
        <v>6</v>
      </c>
      <c r="AH1768" s="11">
        <v>1</v>
      </c>
      <c r="AI1768" s="11">
        <v>0</v>
      </c>
      <c r="AJ1768" s="11">
        <v>1.5</v>
      </c>
      <c r="AK1768" s="16">
        <v>0</v>
      </c>
      <c r="AL1768" s="16">
        <v>0</v>
      </c>
      <c r="AM1768" s="16">
        <v>0</v>
      </c>
      <c r="AN1768" s="16">
        <v>3</v>
      </c>
      <c r="AO1768" s="16">
        <v>5000</v>
      </c>
      <c r="AP1768" s="16">
        <v>3</v>
      </c>
      <c r="AQ1768" s="16">
        <v>0</v>
      </c>
      <c r="AR1768" s="11">
        <v>0</v>
      </c>
      <c r="AS1768" s="16" t="s">
        <v>162</v>
      </c>
      <c r="AT1768" s="20" t="s">
        <v>201</v>
      </c>
      <c r="AU1768" s="16" t="s">
        <v>353</v>
      </c>
      <c r="AV1768" s="19">
        <v>10000007</v>
      </c>
      <c r="AW1768" s="19">
        <v>70103003</v>
      </c>
      <c r="AX1768" s="17" t="s">
        <v>164</v>
      </c>
      <c r="AY1768" s="16" t="s">
        <v>2276</v>
      </c>
      <c r="AZ1768" s="18">
        <v>0</v>
      </c>
      <c r="BA1768" s="18">
        <v>0</v>
      </c>
      <c r="BB1768" s="39" t="s">
        <v>436</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73003202</v>
      </c>
      <c r="D1769" s="20" t="s">
        <v>2300</v>
      </c>
      <c r="E1769" s="19">
        <v>1</v>
      </c>
      <c r="F1769" s="19">
        <v>60010500</v>
      </c>
      <c r="G1769" s="19">
        <v>0</v>
      </c>
      <c r="H1769" s="18">
        <v>0</v>
      </c>
      <c r="I1769" s="19">
        <v>1</v>
      </c>
      <c r="J1769" s="19">
        <v>0</v>
      </c>
      <c r="K1769" s="19">
        <v>0</v>
      </c>
      <c r="L1769" s="19">
        <v>0</v>
      </c>
      <c r="M1769" s="19">
        <v>0</v>
      </c>
      <c r="N1769" s="16">
        <v>2</v>
      </c>
      <c r="O1769" s="19">
        <v>2</v>
      </c>
      <c r="P1769" s="19">
        <v>0.95</v>
      </c>
      <c r="Q1769" s="19">
        <v>0</v>
      </c>
      <c r="R1769" s="11">
        <v>0</v>
      </c>
      <c r="S1769" s="18">
        <v>0</v>
      </c>
      <c r="T1769" s="16">
        <v>1</v>
      </c>
      <c r="U1769" s="19">
        <v>2</v>
      </c>
      <c r="V1769" s="19">
        <v>0</v>
      </c>
      <c r="W1769" s="19">
        <v>0</v>
      </c>
      <c r="X1769" s="19">
        <v>0</v>
      </c>
      <c r="Y1769" s="19">
        <v>0</v>
      </c>
      <c r="Z1769" s="19">
        <v>0</v>
      </c>
      <c r="AA1769" s="19">
        <v>0</v>
      </c>
      <c r="AB1769" s="16">
        <v>0</v>
      </c>
      <c r="AC1769" s="19">
        <v>0</v>
      </c>
      <c r="AD1769" s="19">
        <v>20</v>
      </c>
      <c r="AE1769" s="19">
        <v>0</v>
      </c>
      <c r="AF1769" s="19">
        <v>0</v>
      </c>
      <c r="AG1769" s="11">
        <v>7</v>
      </c>
      <c r="AH1769" s="11">
        <v>0</v>
      </c>
      <c r="AI1769" s="11">
        <v>0</v>
      </c>
      <c r="AJ1769" s="11">
        <v>0</v>
      </c>
      <c r="AK1769" s="19">
        <v>0</v>
      </c>
      <c r="AL1769" s="19">
        <v>0</v>
      </c>
      <c r="AM1769" s="19">
        <v>0</v>
      </c>
      <c r="AN1769" s="19">
        <v>0</v>
      </c>
      <c r="AO1769" s="19">
        <v>1000</v>
      </c>
      <c r="AP1769" s="19">
        <v>0.5</v>
      </c>
      <c r="AQ1769" s="19">
        <v>0</v>
      </c>
      <c r="AR1769" s="11">
        <v>0</v>
      </c>
      <c r="AS1769" s="19">
        <v>83000001</v>
      </c>
      <c r="AT1769" s="20" t="s">
        <v>485</v>
      </c>
      <c r="AU1769" s="19">
        <v>0</v>
      </c>
      <c r="AV1769" s="19">
        <v>10007001</v>
      </c>
      <c r="AW1769" s="19">
        <v>0</v>
      </c>
      <c r="AX1769" s="20" t="s">
        <v>164</v>
      </c>
      <c r="AY1769" s="20" t="s">
        <v>162</v>
      </c>
      <c r="AZ1769" s="18">
        <v>0</v>
      </c>
      <c r="BA1769" s="18">
        <v>0</v>
      </c>
      <c r="BB1769" s="76" t="s">
        <v>2301</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19.5" customHeight="1">
      <c r="C1770" s="19">
        <v>73003203</v>
      </c>
      <c r="D1770" s="17" t="s">
        <v>695</v>
      </c>
      <c r="E1770" s="19">
        <v>1</v>
      </c>
      <c r="F1770" s="16">
        <v>60010100</v>
      </c>
      <c r="G1770" s="19">
        <v>0</v>
      </c>
      <c r="H1770" s="18">
        <v>0</v>
      </c>
      <c r="I1770" s="19">
        <v>1</v>
      </c>
      <c r="J1770" s="19">
        <v>0</v>
      </c>
      <c r="K1770" s="19">
        <v>0</v>
      </c>
      <c r="L1770" s="16">
        <v>0</v>
      </c>
      <c r="M1770" s="16">
        <v>0</v>
      </c>
      <c r="N1770" s="16">
        <v>2</v>
      </c>
      <c r="O1770" s="16">
        <v>1</v>
      </c>
      <c r="P1770" s="16">
        <v>0.3</v>
      </c>
      <c r="Q1770" s="16">
        <v>0</v>
      </c>
      <c r="R1770" s="11">
        <v>0</v>
      </c>
      <c r="S1770" s="16">
        <v>0</v>
      </c>
      <c r="T1770" s="16">
        <v>1</v>
      </c>
      <c r="U1770" s="16">
        <v>2</v>
      </c>
      <c r="V1770" s="16">
        <v>0</v>
      </c>
      <c r="W1770" s="16">
        <v>3</v>
      </c>
      <c r="X1770" s="16">
        <v>0</v>
      </c>
      <c r="Y1770" s="16">
        <v>1</v>
      </c>
      <c r="Z1770" s="16">
        <v>0</v>
      </c>
      <c r="AA1770" s="16">
        <v>0</v>
      </c>
      <c r="AB1770" s="16">
        <v>0</v>
      </c>
      <c r="AC1770" s="16">
        <v>0</v>
      </c>
      <c r="AD1770" s="16">
        <v>15</v>
      </c>
      <c r="AE1770" s="16">
        <v>1</v>
      </c>
      <c r="AF1770" s="16" t="s">
        <v>396</v>
      </c>
      <c r="AG1770" s="11">
        <v>0</v>
      </c>
      <c r="AH1770" s="11">
        <v>1</v>
      </c>
      <c r="AI1770" s="11">
        <v>0</v>
      </c>
      <c r="AJ1770" s="11">
        <v>3</v>
      </c>
      <c r="AK1770" s="16">
        <v>0</v>
      </c>
      <c r="AL1770" s="16">
        <v>0</v>
      </c>
      <c r="AM1770" s="16">
        <v>0</v>
      </c>
      <c r="AN1770" s="16">
        <v>3</v>
      </c>
      <c r="AO1770" s="16">
        <v>5000</v>
      </c>
      <c r="AP1770" s="16">
        <v>2.5</v>
      </c>
      <c r="AQ1770" s="16">
        <v>0</v>
      </c>
      <c r="AR1770" s="11">
        <v>0</v>
      </c>
      <c r="AS1770" s="16" t="s">
        <v>430</v>
      </c>
      <c r="AT1770" s="20" t="s">
        <v>201</v>
      </c>
      <c r="AU1770" s="16" t="s">
        <v>353</v>
      </c>
      <c r="AV1770" s="19">
        <v>10000007</v>
      </c>
      <c r="AW1770" s="19">
        <v>70403003</v>
      </c>
      <c r="AX1770" s="17" t="s">
        <v>164</v>
      </c>
      <c r="AY1770" s="16">
        <v>0</v>
      </c>
      <c r="AZ1770" s="18">
        <v>0</v>
      </c>
      <c r="BA1770" s="18">
        <v>0</v>
      </c>
      <c r="BB1770" s="39" t="s">
        <v>2241</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73003204</v>
      </c>
      <c r="D1771" s="14" t="s">
        <v>518</v>
      </c>
      <c r="E1771" s="14">
        <v>1</v>
      </c>
      <c r="F1771" s="16">
        <v>60010002</v>
      </c>
      <c r="G1771" s="14">
        <v>0</v>
      </c>
      <c r="H1771" s="15">
        <v>0</v>
      </c>
      <c r="I1771" s="14">
        <v>0</v>
      </c>
      <c r="J1771" s="14">
        <v>0</v>
      </c>
      <c r="K1771" s="15">
        <v>0</v>
      </c>
      <c r="L1771" s="15">
        <v>0</v>
      </c>
      <c r="M1771" s="14">
        <v>0</v>
      </c>
      <c r="N1771" s="14">
        <v>2</v>
      </c>
      <c r="O1771" s="14">
        <v>2</v>
      </c>
      <c r="P1771" s="14">
        <v>0.95</v>
      </c>
      <c r="Q1771" s="14">
        <v>0</v>
      </c>
      <c r="R1771" s="11">
        <v>0</v>
      </c>
      <c r="S1771" s="14">
        <v>0</v>
      </c>
      <c r="T1771" s="16">
        <v>1</v>
      </c>
      <c r="U1771" s="14">
        <v>2</v>
      </c>
      <c r="V1771" s="15">
        <v>0</v>
      </c>
      <c r="W1771" s="14">
        <v>3</v>
      </c>
      <c r="X1771" s="14">
        <v>0</v>
      </c>
      <c r="Y1771" s="14">
        <v>0</v>
      </c>
      <c r="Z1771" s="14">
        <v>0</v>
      </c>
      <c r="AA1771" s="15">
        <v>0</v>
      </c>
      <c r="AB1771" s="14">
        <v>0</v>
      </c>
      <c r="AC1771" s="14">
        <v>0</v>
      </c>
      <c r="AD1771" s="14">
        <v>15</v>
      </c>
      <c r="AE1771" s="14">
        <v>2</v>
      </c>
      <c r="AF1771" s="14" t="s">
        <v>519</v>
      </c>
      <c r="AG1771" s="67">
        <v>0</v>
      </c>
      <c r="AH1771" s="67">
        <v>2</v>
      </c>
      <c r="AI1771" s="11">
        <v>0</v>
      </c>
      <c r="AJ1771" s="14">
        <v>4</v>
      </c>
      <c r="AK1771" s="32">
        <v>0</v>
      </c>
      <c r="AL1771" s="14">
        <v>0</v>
      </c>
      <c r="AM1771" s="14">
        <v>0</v>
      </c>
      <c r="AN1771" s="14">
        <v>2</v>
      </c>
      <c r="AO1771" s="16">
        <v>4000</v>
      </c>
      <c r="AP1771" s="14">
        <v>2</v>
      </c>
      <c r="AQ1771" s="14">
        <v>0</v>
      </c>
      <c r="AR1771" s="11">
        <v>0</v>
      </c>
      <c r="AS1771" s="16" t="s">
        <v>430</v>
      </c>
      <c r="AT1771" s="20" t="s">
        <v>218</v>
      </c>
      <c r="AU1771" s="15">
        <v>0</v>
      </c>
      <c r="AV1771" s="15">
        <v>0</v>
      </c>
      <c r="AW1771" s="15">
        <v>70205004</v>
      </c>
      <c r="AX1771" s="20" t="s">
        <v>164</v>
      </c>
      <c r="AY1771" s="20">
        <v>0</v>
      </c>
      <c r="AZ1771" s="20">
        <v>0</v>
      </c>
      <c r="BA1771" s="20">
        <v>0</v>
      </c>
      <c r="BB1771" s="39" t="s">
        <v>520</v>
      </c>
      <c r="BC1771" s="14">
        <v>2</v>
      </c>
      <c r="BD1771" s="14">
        <v>0</v>
      </c>
      <c r="BE1771" s="19">
        <v>0</v>
      </c>
      <c r="BF1771" s="14">
        <v>1</v>
      </c>
      <c r="BG1771" s="14">
        <v>2</v>
      </c>
      <c r="BH1771" s="32">
        <v>0</v>
      </c>
      <c r="BI1771" s="14">
        <v>0</v>
      </c>
      <c r="BJ1771" s="11">
        <v>0</v>
      </c>
      <c r="BK1771" s="11">
        <v>0</v>
      </c>
      <c r="BL1771" s="11">
        <v>0</v>
      </c>
      <c r="BM1771" s="11">
        <v>0</v>
      </c>
      <c r="BN1771" s="11">
        <v>0</v>
      </c>
      <c r="BO1771" s="11">
        <v>0</v>
      </c>
      <c r="BP1771" s="11">
        <v>0</v>
      </c>
      <c r="BQ1771" s="46">
        <v>0</v>
      </c>
    </row>
    <row r="1772" spans="3:69" ht="20.100000000000001" customHeight="1">
      <c r="C1772" s="19">
        <v>73003301</v>
      </c>
      <c r="D1772" s="57" t="s">
        <v>407</v>
      </c>
      <c r="E1772" s="16">
        <v>1</v>
      </c>
      <c r="F1772" s="16">
        <v>90002001</v>
      </c>
      <c r="G1772" s="58">
        <v>0</v>
      </c>
      <c r="H1772" s="18">
        <v>0</v>
      </c>
      <c r="I1772" s="19">
        <v>1</v>
      </c>
      <c r="J1772" s="19">
        <v>0</v>
      </c>
      <c r="K1772" s="19">
        <v>0</v>
      </c>
      <c r="L1772" s="58">
        <v>0</v>
      </c>
      <c r="M1772" s="58">
        <v>0</v>
      </c>
      <c r="N1772" s="58">
        <v>2</v>
      </c>
      <c r="O1772" s="58">
        <v>2</v>
      </c>
      <c r="P1772" s="58">
        <v>0.9</v>
      </c>
      <c r="Q1772" s="58">
        <v>0</v>
      </c>
      <c r="R1772" s="11">
        <v>0</v>
      </c>
      <c r="S1772" s="58">
        <v>0</v>
      </c>
      <c r="T1772" s="16">
        <v>1</v>
      </c>
      <c r="U1772" s="58">
        <v>2</v>
      </c>
      <c r="V1772" s="58">
        <v>0</v>
      </c>
      <c r="W1772" s="58">
        <v>3</v>
      </c>
      <c r="X1772" s="58">
        <v>0</v>
      </c>
      <c r="Y1772" s="58">
        <v>0</v>
      </c>
      <c r="Z1772" s="58">
        <v>0</v>
      </c>
      <c r="AA1772" s="58">
        <v>0</v>
      </c>
      <c r="AB1772" s="58">
        <v>0</v>
      </c>
      <c r="AC1772" s="58">
        <v>0</v>
      </c>
      <c r="AD1772" s="58">
        <v>20</v>
      </c>
      <c r="AE1772" s="58">
        <v>2</v>
      </c>
      <c r="AF1772" s="58" t="s">
        <v>408</v>
      </c>
      <c r="AG1772" s="11">
        <v>0</v>
      </c>
      <c r="AH1772" s="11">
        <v>2</v>
      </c>
      <c r="AI1772" s="11">
        <v>0</v>
      </c>
      <c r="AJ1772" s="66">
        <v>0</v>
      </c>
      <c r="AK1772" s="58">
        <v>0</v>
      </c>
      <c r="AL1772" s="58">
        <v>0</v>
      </c>
      <c r="AM1772" s="58">
        <v>0</v>
      </c>
      <c r="AN1772" s="58">
        <v>5</v>
      </c>
      <c r="AO1772" s="58">
        <v>5000</v>
      </c>
      <c r="AP1772" s="58">
        <v>0</v>
      </c>
      <c r="AQ1772" s="58">
        <v>0</v>
      </c>
      <c r="AR1772" s="11">
        <v>0</v>
      </c>
      <c r="AS1772" s="58">
        <v>0</v>
      </c>
      <c r="AT1772" s="57" t="s">
        <v>218</v>
      </c>
      <c r="AU1772" s="16">
        <v>0</v>
      </c>
      <c r="AV1772" s="63">
        <v>0</v>
      </c>
      <c r="AW1772" s="19">
        <v>22000030</v>
      </c>
      <c r="AX1772" s="57" t="s">
        <v>409</v>
      </c>
      <c r="AY1772" s="58" t="s">
        <v>2302</v>
      </c>
      <c r="AZ1772" s="64">
        <v>0</v>
      </c>
      <c r="BA1772" s="64">
        <v>0</v>
      </c>
      <c r="BB1772" s="81" t="s">
        <v>2303</v>
      </c>
      <c r="BC1772" s="58">
        <v>0</v>
      </c>
      <c r="BD1772" s="16">
        <v>0</v>
      </c>
      <c r="BE1772" s="58">
        <v>0</v>
      </c>
      <c r="BF1772" s="58">
        <v>0</v>
      </c>
      <c r="BG1772" s="58">
        <v>0</v>
      </c>
      <c r="BH1772" s="58">
        <v>0</v>
      </c>
      <c r="BI1772" s="16">
        <v>0</v>
      </c>
      <c r="BJ1772" s="11">
        <v>0</v>
      </c>
      <c r="BK1772" s="11">
        <v>0</v>
      </c>
      <c r="BL1772" s="11">
        <v>0</v>
      </c>
      <c r="BM1772" s="11">
        <v>0</v>
      </c>
      <c r="BN1772" s="11">
        <v>0</v>
      </c>
      <c r="BO1772" s="11">
        <v>0</v>
      </c>
      <c r="BP1772" s="11">
        <v>0</v>
      </c>
      <c r="BQ1772" s="46">
        <v>0</v>
      </c>
    </row>
    <row r="1773" spans="3:69" ht="20.100000000000001" customHeight="1">
      <c r="C1773" s="19">
        <v>73003302</v>
      </c>
      <c r="D1773" s="17" t="s">
        <v>392</v>
      </c>
      <c r="E1773" s="19">
        <v>1</v>
      </c>
      <c r="F1773" s="16">
        <v>60010300</v>
      </c>
      <c r="G1773" s="19">
        <v>0</v>
      </c>
      <c r="H1773" s="18">
        <v>0</v>
      </c>
      <c r="I1773" s="19">
        <v>1</v>
      </c>
      <c r="J1773" s="19">
        <v>0</v>
      </c>
      <c r="K1773" s="19">
        <v>0</v>
      </c>
      <c r="L1773" s="16">
        <v>0</v>
      </c>
      <c r="M1773" s="16">
        <v>0</v>
      </c>
      <c r="N1773" s="58">
        <v>2</v>
      </c>
      <c r="O1773" s="16">
        <v>2</v>
      </c>
      <c r="P1773" s="16">
        <v>0.8</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2304</v>
      </c>
      <c r="AZ1773" s="18">
        <v>0</v>
      </c>
      <c r="BA1773" s="18">
        <v>0</v>
      </c>
      <c r="BB1773" s="39" t="s">
        <v>2192</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73003303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73003304</v>
      </c>
      <c r="D1775" s="57" t="s">
        <v>2305</v>
      </c>
      <c r="E1775" s="63">
        <v>1</v>
      </c>
      <c r="F1775" s="63">
        <v>60010500</v>
      </c>
      <c r="G1775" s="63">
        <v>0</v>
      </c>
      <c r="H1775" s="64">
        <v>0</v>
      </c>
      <c r="I1775" s="63">
        <v>1</v>
      </c>
      <c r="J1775" s="63">
        <v>0</v>
      </c>
      <c r="K1775" s="63">
        <v>0</v>
      </c>
      <c r="L1775" s="63">
        <v>0</v>
      </c>
      <c r="M1775" s="63">
        <v>0</v>
      </c>
      <c r="N1775" s="58">
        <v>2</v>
      </c>
      <c r="O1775" s="63">
        <v>2</v>
      </c>
      <c r="P1775" s="63">
        <v>0.95</v>
      </c>
      <c r="Q1775" s="63">
        <v>0</v>
      </c>
      <c r="R1775" s="66">
        <v>1</v>
      </c>
      <c r="S1775" s="64">
        <v>0</v>
      </c>
      <c r="T1775" s="58">
        <v>1</v>
      </c>
      <c r="U1775" s="63">
        <v>1</v>
      </c>
      <c r="V1775" s="63">
        <v>0</v>
      </c>
      <c r="W1775" s="63">
        <v>2</v>
      </c>
      <c r="X1775" s="63">
        <v>0</v>
      </c>
      <c r="Y1775" s="63">
        <v>0</v>
      </c>
      <c r="Z1775" s="63">
        <v>0</v>
      </c>
      <c r="AA1775" s="63">
        <v>0</v>
      </c>
      <c r="AB1775" s="58">
        <v>0</v>
      </c>
      <c r="AC1775" s="63">
        <v>0</v>
      </c>
      <c r="AD1775" s="63">
        <v>10</v>
      </c>
      <c r="AE1775" s="63">
        <v>0</v>
      </c>
      <c r="AF1775" s="63">
        <v>0</v>
      </c>
      <c r="AG1775" s="66">
        <v>7</v>
      </c>
      <c r="AH1775" s="66">
        <v>0</v>
      </c>
      <c r="AI1775" s="11">
        <v>0</v>
      </c>
      <c r="AJ1775" s="66">
        <v>0</v>
      </c>
      <c r="AK1775" s="63">
        <v>0</v>
      </c>
      <c r="AL1775" s="63">
        <v>0</v>
      </c>
      <c r="AM1775" s="63">
        <v>0</v>
      </c>
      <c r="AN1775" s="63">
        <v>0</v>
      </c>
      <c r="AO1775" s="63">
        <v>1000</v>
      </c>
      <c r="AP1775" s="63">
        <v>0.5</v>
      </c>
      <c r="AQ1775" s="63">
        <v>0</v>
      </c>
      <c r="AR1775" s="66">
        <v>0</v>
      </c>
      <c r="AS1775" s="63">
        <v>83000003</v>
      </c>
      <c r="AT1775" s="62" t="s">
        <v>485</v>
      </c>
      <c r="AU1775" s="63">
        <v>0</v>
      </c>
      <c r="AV1775" s="63">
        <v>10007001</v>
      </c>
      <c r="AW1775" s="63">
        <v>0</v>
      </c>
      <c r="AX1775" s="62" t="s">
        <v>164</v>
      </c>
      <c r="AY1775" s="62" t="s">
        <v>162</v>
      </c>
      <c r="AZ1775" s="64">
        <v>0</v>
      </c>
      <c r="BA1775" s="64">
        <v>0</v>
      </c>
      <c r="BB1775" s="86" t="s">
        <v>2299</v>
      </c>
      <c r="BC1775" s="63">
        <v>0</v>
      </c>
      <c r="BD1775" s="58">
        <v>0</v>
      </c>
      <c r="BE1775" s="63">
        <v>0</v>
      </c>
      <c r="BF1775" s="63">
        <v>0</v>
      </c>
      <c r="BG1775" s="63">
        <v>0</v>
      </c>
      <c r="BH1775" s="63">
        <v>0</v>
      </c>
      <c r="BI1775" s="87">
        <v>0</v>
      </c>
      <c r="BJ1775" s="11">
        <v>0</v>
      </c>
      <c r="BK1775" s="11">
        <v>0</v>
      </c>
      <c r="BL1775" s="11">
        <v>0</v>
      </c>
      <c r="BM1775" s="11">
        <v>0</v>
      </c>
      <c r="BN1775" s="11">
        <v>0</v>
      </c>
      <c r="BO1775" s="11">
        <v>0</v>
      </c>
      <c r="BP1775" s="11">
        <v>0</v>
      </c>
      <c r="BQ1775" s="46">
        <v>0</v>
      </c>
    </row>
    <row r="1776" spans="3:69" ht="19.5" customHeight="1">
      <c r="C1776" s="19">
        <v>73003305</v>
      </c>
      <c r="D1776" s="17" t="s">
        <v>695</v>
      </c>
      <c r="E1776" s="19">
        <v>1</v>
      </c>
      <c r="F1776" s="16">
        <v>60010100</v>
      </c>
      <c r="G1776" s="19">
        <v>0</v>
      </c>
      <c r="H1776" s="18">
        <v>0</v>
      </c>
      <c r="I1776" s="19">
        <v>1</v>
      </c>
      <c r="J1776" s="19">
        <v>0</v>
      </c>
      <c r="K1776" s="19">
        <v>0</v>
      </c>
      <c r="L1776" s="16">
        <v>0</v>
      </c>
      <c r="M1776" s="16">
        <v>0</v>
      </c>
      <c r="N1776" s="58">
        <v>2</v>
      </c>
      <c r="O1776" s="16">
        <v>2</v>
      </c>
      <c r="P1776" s="16">
        <v>0.9</v>
      </c>
      <c r="Q1776" s="16">
        <v>0</v>
      </c>
      <c r="R1776" s="11">
        <v>1</v>
      </c>
      <c r="S1776" s="16">
        <v>0</v>
      </c>
      <c r="T1776" s="16">
        <v>1</v>
      </c>
      <c r="U1776" s="16">
        <v>2</v>
      </c>
      <c r="V1776" s="16">
        <v>0</v>
      </c>
      <c r="W1776" s="16">
        <v>3</v>
      </c>
      <c r="X1776" s="16">
        <v>0</v>
      </c>
      <c r="Y1776" s="16">
        <v>1</v>
      </c>
      <c r="Z1776" s="16">
        <v>0</v>
      </c>
      <c r="AA1776" s="16">
        <v>0</v>
      </c>
      <c r="AB1776" s="16">
        <v>0</v>
      </c>
      <c r="AC1776" s="16">
        <v>0</v>
      </c>
      <c r="AD1776" s="16">
        <v>15</v>
      </c>
      <c r="AE1776" s="16">
        <v>1</v>
      </c>
      <c r="AF1776" s="16" t="s">
        <v>396</v>
      </c>
      <c r="AG1776" s="11">
        <v>0</v>
      </c>
      <c r="AH1776" s="11">
        <v>1</v>
      </c>
      <c r="AI1776" s="11">
        <v>0</v>
      </c>
      <c r="AJ1776" s="11">
        <v>3</v>
      </c>
      <c r="AK1776" s="16">
        <v>0</v>
      </c>
      <c r="AL1776" s="16">
        <v>0</v>
      </c>
      <c r="AM1776" s="16">
        <v>0</v>
      </c>
      <c r="AN1776" s="16">
        <v>3</v>
      </c>
      <c r="AO1776" s="16">
        <v>5000</v>
      </c>
      <c r="AP1776" s="16">
        <v>2.5</v>
      </c>
      <c r="AQ1776" s="16">
        <v>0</v>
      </c>
      <c r="AR1776" s="11">
        <v>0</v>
      </c>
      <c r="AS1776" s="16">
        <v>90001023</v>
      </c>
      <c r="AT1776" s="20" t="s">
        <v>201</v>
      </c>
      <c r="AU1776" s="16" t="s">
        <v>353</v>
      </c>
      <c r="AV1776" s="19">
        <v>10000007</v>
      </c>
      <c r="AW1776" s="19">
        <v>70403003</v>
      </c>
      <c r="AX1776" s="17" t="s">
        <v>164</v>
      </c>
      <c r="AY1776" s="16">
        <v>0</v>
      </c>
      <c r="AZ1776" s="18">
        <v>0</v>
      </c>
      <c r="BA1776" s="18">
        <v>0</v>
      </c>
      <c r="BB1776" s="39" t="s">
        <v>2241</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73003306</v>
      </c>
      <c r="D1777" s="20" t="s">
        <v>439</v>
      </c>
      <c r="E1777" s="19">
        <v>1</v>
      </c>
      <c r="F1777" s="19">
        <v>60010500</v>
      </c>
      <c r="G1777" s="19">
        <v>0</v>
      </c>
      <c r="H1777" s="18">
        <v>0</v>
      </c>
      <c r="I1777" s="19">
        <v>1</v>
      </c>
      <c r="J1777" s="19">
        <v>0</v>
      </c>
      <c r="K1777" s="19">
        <v>0</v>
      </c>
      <c r="L1777" s="19">
        <v>0</v>
      </c>
      <c r="M1777" s="19">
        <v>0</v>
      </c>
      <c r="N1777" s="58">
        <v>2</v>
      </c>
      <c r="O1777" s="19">
        <v>2</v>
      </c>
      <c r="P1777" s="19">
        <v>0.6</v>
      </c>
      <c r="Q1777" s="19">
        <v>0</v>
      </c>
      <c r="R1777" s="11">
        <v>0</v>
      </c>
      <c r="S1777" s="18">
        <v>0</v>
      </c>
      <c r="T1777" s="16">
        <v>1</v>
      </c>
      <c r="U1777" s="19">
        <v>2</v>
      </c>
      <c r="V1777" s="19">
        <v>0</v>
      </c>
      <c r="W1777" s="19">
        <v>0</v>
      </c>
      <c r="X1777" s="19">
        <v>0</v>
      </c>
      <c r="Y1777" s="19">
        <v>0</v>
      </c>
      <c r="Z1777" s="19">
        <v>0</v>
      </c>
      <c r="AA1777" s="19">
        <v>0</v>
      </c>
      <c r="AB1777" s="19">
        <v>0</v>
      </c>
      <c r="AC1777" s="19">
        <v>0</v>
      </c>
      <c r="AD1777" s="16">
        <v>99999</v>
      </c>
      <c r="AE1777" s="19">
        <v>0</v>
      </c>
      <c r="AF1777" s="19">
        <v>0</v>
      </c>
      <c r="AG1777" s="11">
        <v>2</v>
      </c>
      <c r="AH1777" s="11">
        <v>0</v>
      </c>
      <c r="AI1777" s="11">
        <v>0</v>
      </c>
      <c r="AJ1777" s="11">
        <v>0</v>
      </c>
      <c r="AK1777" s="19">
        <v>0</v>
      </c>
      <c r="AL1777" s="19">
        <v>0</v>
      </c>
      <c r="AM1777" s="19">
        <v>0</v>
      </c>
      <c r="AN1777" s="19">
        <v>0</v>
      </c>
      <c r="AO1777" s="19">
        <v>1000</v>
      </c>
      <c r="AP1777" s="19">
        <v>0</v>
      </c>
      <c r="AQ1777" s="19">
        <v>0</v>
      </c>
      <c r="AR1777" s="11">
        <v>90104002</v>
      </c>
      <c r="AS1777" s="19" t="s">
        <v>162</v>
      </c>
      <c r="AT1777" s="20" t="s">
        <v>163</v>
      </c>
      <c r="AU1777" s="19" t="s">
        <v>251</v>
      </c>
      <c r="AV1777" s="19">
        <v>0</v>
      </c>
      <c r="AW1777" s="19">
        <v>0</v>
      </c>
      <c r="AX1777" s="20" t="s">
        <v>164</v>
      </c>
      <c r="AY1777" s="20" t="s">
        <v>162</v>
      </c>
      <c r="AZ1777" s="18">
        <v>0</v>
      </c>
      <c r="BA1777" s="18">
        <v>0</v>
      </c>
      <c r="BB1777" s="76" t="s">
        <v>440</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20.100000000000001" customHeight="1">
      <c r="C1778" s="19">
        <v>73003307</v>
      </c>
      <c r="D1778" s="17" t="s">
        <v>2306</v>
      </c>
      <c r="E1778" s="19">
        <v>1</v>
      </c>
      <c r="F1778" s="16">
        <v>0</v>
      </c>
      <c r="G1778" s="19">
        <v>0</v>
      </c>
      <c r="H1778" s="18">
        <v>0</v>
      </c>
      <c r="I1778" s="19">
        <v>1</v>
      </c>
      <c r="J1778" s="19">
        <v>0</v>
      </c>
      <c r="K1778" s="19">
        <v>0</v>
      </c>
      <c r="L1778" s="16">
        <v>0</v>
      </c>
      <c r="M1778" s="16">
        <v>0</v>
      </c>
      <c r="N1778" s="58">
        <v>2</v>
      </c>
      <c r="O1778" s="16">
        <v>1</v>
      </c>
      <c r="P1778" s="16">
        <v>1</v>
      </c>
      <c r="Q1778" s="16">
        <v>0</v>
      </c>
      <c r="R1778" s="11">
        <v>0</v>
      </c>
      <c r="S1778" s="16">
        <v>0</v>
      </c>
      <c r="T1778" s="16">
        <v>1</v>
      </c>
      <c r="U1778" s="16">
        <v>2</v>
      </c>
      <c r="V1778" s="16">
        <v>0</v>
      </c>
      <c r="W1778" s="16">
        <v>1</v>
      </c>
      <c r="X1778" s="16">
        <v>0</v>
      </c>
      <c r="Y1778" s="16">
        <v>1</v>
      </c>
      <c r="Z1778" s="16">
        <v>0</v>
      </c>
      <c r="AA1778" s="16">
        <v>0</v>
      </c>
      <c r="AB1778" s="16">
        <v>0</v>
      </c>
      <c r="AC1778" s="16">
        <v>0</v>
      </c>
      <c r="AD1778" s="16">
        <v>3</v>
      </c>
      <c r="AE1778" s="16">
        <v>1</v>
      </c>
      <c r="AF1778" s="16">
        <v>3</v>
      </c>
      <c r="AG1778" s="11">
        <v>0</v>
      </c>
      <c r="AH1778" s="11">
        <v>0</v>
      </c>
      <c r="AI1778" s="11">
        <v>0</v>
      </c>
      <c r="AJ1778" s="11">
        <v>1.5</v>
      </c>
      <c r="AK1778" s="16">
        <v>0</v>
      </c>
      <c r="AL1778" s="16">
        <v>0</v>
      </c>
      <c r="AM1778" s="16">
        <v>0</v>
      </c>
      <c r="AN1778" s="16">
        <v>1</v>
      </c>
      <c r="AO1778" s="16">
        <v>1500</v>
      </c>
      <c r="AP1778" s="16">
        <v>0.5</v>
      </c>
      <c r="AQ1778" s="16">
        <v>0</v>
      </c>
      <c r="AR1778" s="11">
        <v>0</v>
      </c>
      <c r="AS1778" s="16">
        <v>83000002</v>
      </c>
      <c r="AT1778" s="20" t="s">
        <v>163</v>
      </c>
      <c r="AU1778" s="16" t="s">
        <v>353</v>
      </c>
      <c r="AV1778" s="19">
        <v>10000007</v>
      </c>
      <c r="AW1778" s="19">
        <v>70105001</v>
      </c>
      <c r="AX1778" s="17" t="s">
        <v>164</v>
      </c>
      <c r="AY1778" s="16" t="s">
        <v>2188</v>
      </c>
      <c r="AZ1778" s="18">
        <v>0</v>
      </c>
      <c r="BA1778" s="18">
        <v>0</v>
      </c>
      <c r="BB1778" s="39" t="s">
        <v>2189</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73003308</v>
      </c>
      <c r="D1779" s="17" t="s">
        <v>839</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t="s">
        <v>2307</v>
      </c>
      <c r="AZ1779" s="18">
        <v>0</v>
      </c>
      <c r="BA1779" s="18">
        <v>0</v>
      </c>
      <c r="BB1779" s="39" t="s">
        <v>705</v>
      </c>
      <c r="BC1779" s="16">
        <v>1</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73004101</v>
      </c>
      <c r="D1780" s="17" t="s">
        <v>487</v>
      </c>
      <c r="E1780" s="19">
        <v>1</v>
      </c>
      <c r="F1780" s="19">
        <v>60010500</v>
      </c>
      <c r="G1780" s="19">
        <v>0</v>
      </c>
      <c r="H1780" s="18">
        <v>0</v>
      </c>
      <c r="I1780" s="19">
        <v>1</v>
      </c>
      <c r="J1780" s="19">
        <v>0</v>
      </c>
      <c r="K1780" s="19">
        <v>0</v>
      </c>
      <c r="L1780" s="19">
        <v>0</v>
      </c>
      <c r="M1780" s="19">
        <v>0</v>
      </c>
      <c r="N1780" s="58">
        <v>2</v>
      </c>
      <c r="O1780" s="19">
        <v>2</v>
      </c>
      <c r="P1780" s="19">
        <v>0.95</v>
      </c>
      <c r="Q1780" s="19">
        <v>0</v>
      </c>
      <c r="R1780" s="11">
        <v>0</v>
      </c>
      <c r="S1780" s="18">
        <v>0</v>
      </c>
      <c r="T1780" s="16">
        <v>1</v>
      </c>
      <c r="U1780" s="19">
        <v>1</v>
      </c>
      <c r="V1780" s="19">
        <v>0</v>
      </c>
      <c r="W1780" s="19">
        <v>3</v>
      </c>
      <c r="X1780" s="19">
        <v>0</v>
      </c>
      <c r="Y1780" s="19">
        <v>0</v>
      </c>
      <c r="Z1780" s="19">
        <v>0</v>
      </c>
      <c r="AA1780" s="19">
        <v>0</v>
      </c>
      <c r="AB1780" s="16">
        <v>0</v>
      </c>
      <c r="AC1780" s="19">
        <v>0</v>
      </c>
      <c r="AD1780" s="19">
        <v>10</v>
      </c>
      <c r="AE1780" s="19">
        <v>0</v>
      </c>
      <c r="AF1780" s="19">
        <v>0</v>
      </c>
      <c r="AG1780" s="11">
        <v>7</v>
      </c>
      <c r="AH1780" s="11">
        <v>0</v>
      </c>
      <c r="AI1780" s="11">
        <v>0</v>
      </c>
      <c r="AJ1780" s="11">
        <v>0</v>
      </c>
      <c r="AK1780" s="19">
        <v>0</v>
      </c>
      <c r="AL1780" s="19">
        <v>0</v>
      </c>
      <c r="AM1780" s="19">
        <v>0</v>
      </c>
      <c r="AN1780" s="19">
        <v>0</v>
      </c>
      <c r="AO1780" s="19">
        <v>1000</v>
      </c>
      <c r="AP1780" s="19">
        <v>0.5</v>
      </c>
      <c r="AQ1780" s="19">
        <v>0</v>
      </c>
      <c r="AR1780" s="11">
        <v>0</v>
      </c>
      <c r="AS1780" s="19">
        <v>0</v>
      </c>
      <c r="AT1780" s="20" t="s">
        <v>485</v>
      </c>
      <c r="AU1780" s="19">
        <v>0</v>
      </c>
      <c r="AV1780" s="19">
        <v>10007001</v>
      </c>
      <c r="AW1780" s="19">
        <v>0</v>
      </c>
      <c r="AX1780" s="20" t="s">
        <v>164</v>
      </c>
      <c r="AY1780" s="20" t="s">
        <v>162</v>
      </c>
      <c r="AZ1780" s="18">
        <v>0</v>
      </c>
      <c r="BA1780" s="18">
        <v>0</v>
      </c>
      <c r="BB1780" s="76" t="s">
        <v>2308</v>
      </c>
      <c r="BC1780" s="19">
        <v>0</v>
      </c>
      <c r="BD1780" s="16">
        <v>0</v>
      </c>
      <c r="BE1780" s="19">
        <v>0</v>
      </c>
      <c r="BF1780" s="19">
        <v>0</v>
      </c>
      <c r="BG1780" s="19">
        <v>0</v>
      </c>
      <c r="BH1780" s="19">
        <v>0</v>
      </c>
      <c r="BI1780" s="14">
        <v>0</v>
      </c>
      <c r="BJ1780" s="11">
        <v>0</v>
      </c>
      <c r="BK1780" s="11">
        <v>0</v>
      </c>
      <c r="BL1780" s="11">
        <v>0</v>
      </c>
      <c r="BM1780" s="11">
        <v>0</v>
      </c>
      <c r="BN1780" s="11">
        <v>0</v>
      </c>
      <c r="BO1780" s="11">
        <v>0</v>
      </c>
      <c r="BP1780" s="11">
        <v>0</v>
      </c>
      <c r="BQ1780" s="46">
        <v>0</v>
      </c>
    </row>
    <row r="1781" spans="3:69" ht="20.100000000000001" customHeight="1">
      <c r="C1781" s="19">
        <v>73004102</v>
      </c>
      <c r="D1781" s="17" t="s">
        <v>392</v>
      </c>
      <c r="E1781" s="19">
        <v>1</v>
      </c>
      <c r="F1781" s="16">
        <v>60010300</v>
      </c>
      <c r="G1781" s="19">
        <v>0</v>
      </c>
      <c r="H1781" s="18">
        <v>0</v>
      </c>
      <c r="I1781" s="19">
        <v>1</v>
      </c>
      <c r="J1781" s="19">
        <v>0</v>
      </c>
      <c r="K1781" s="19">
        <v>0</v>
      </c>
      <c r="L1781" s="16">
        <v>0</v>
      </c>
      <c r="M1781" s="16">
        <v>0</v>
      </c>
      <c r="N1781" s="58">
        <v>2</v>
      </c>
      <c r="O1781" s="16">
        <v>2</v>
      </c>
      <c r="P1781" s="16">
        <v>0.9</v>
      </c>
      <c r="Q1781" s="16">
        <v>0</v>
      </c>
      <c r="R1781" s="11">
        <v>0</v>
      </c>
      <c r="S1781" s="16">
        <v>0</v>
      </c>
      <c r="T1781" s="16">
        <v>1</v>
      </c>
      <c r="U1781" s="16">
        <v>2</v>
      </c>
      <c r="V1781" s="16">
        <v>0</v>
      </c>
      <c r="W1781" s="16">
        <v>0</v>
      </c>
      <c r="X1781" s="16">
        <v>0</v>
      </c>
      <c r="Y1781" s="16">
        <v>0</v>
      </c>
      <c r="Z1781" s="16">
        <v>0</v>
      </c>
      <c r="AA1781" s="16">
        <v>0</v>
      </c>
      <c r="AB1781" s="16">
        <v>0</v>
      </c>
      <c r="AC1781" s="16">
        <v>0</v>
      </c>
      <c r="AD1781" s="16">
        <v>30</v>
      </c>
      <c r="AE1781" s="16">
        <v>0</v>
      </c>
      <c r="AF1781" s="16">
        <v>0</v>
      </c>
      <c r="AG1781" s="11">
        <v>2</v>
      </c>
      <c r="AH1781" s="11">
        <v>2</v>
      </c>
      <c r="AI1781" s="11">
        <v>0</v>
      </c>
      <c r="AJ1781" s="11">
        <v>1.5</v>
      </c>
      <c r="AK1781" s="16">
        <v>0</v>
      </c>
      <c r="AL1781" s="16">
        <v>0</v>
      </c>
      <c r="AM1781" s="16">
        <v>0</v>
      </c>
      <c r="AN1781" s="16">
        <v>1</v>
      </c>
      <c r="AO1781" s="16">
        <v>3000</v>
      </c>
      <c r="AP1781" s="16">
        <v>0.5</v>
      </c>
      <c r="AQ1781" s="16">
        <v>0</v>
      </c>
      <c r="AR1781" s="11">
        <v>0</v>
      </c>
      <c r="AS1781" s="16" t="s">
        <v>162</v>
      </c>
      <c r="AT1781" s="20" t="s">
        <v>163</v>
      </c>
      <c r="AU1781" s="16" t="s">
        <v>360</v>
      </c>
      <c r="AV1781" s="19">
        <v>0</v>
      </c>
      <c r="AW1781" s="19">
        <v>0</v>
      </c>
      <c r="AX1781" s="17" t="s">
        <v>348</v>
      </c>
      <c r="AY1781" s="16" t="s">
        <v>2309</v>
      </c>
      <c r="AZ1781" s="18">
        <v>0</v>
      </c>
      <c r="BA1781" s="18">
        <v>0</v>
      </c>
      <c r="BB1781" s="39" t="s">
        <v>2310</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73004103</v>
      </c>
      <c r="D1782" s="17" t="s">
        <v>839</v>
      </c>
      <c r="E1782" s="19">
        <v>1</v>
      </c>
      <c r="F1782" s="16">
        <v>60010100</v>
      </c>
      <c r="G1782" s="19">
        <v>0</v>
      </c>
      <c r="H1782" s="18">
        <v>0</v>
      </c>
      <c r="I1782" s="19">
        <v>1</v>
      </c>
      <c r="J1782" s="19">
        <v>0</v>
      </c>
      <c r="K1782" s="19">
        <v>0</v>
      </c>
      <c r="L1782" s="16">
        <v>0</v>
      </c>
      <c r="M1782" s="16">
        <v>0</v>
      </c>
      <c r="N1782" s="58">
        <v>2</v>
      </c>
      <c r="O1782" s="16">
        <v>1</v>
      </c>
      <c r="P1782" s="16">
        <v>1</v>
      </c>
      <c r="Q1782" s="16">
        <v>0</v>
      </c>
      <c r="R1782" s="11">
        <v>0</v>
      </c>
      <c r="S1782" s="16">
        <v>0</v>
      </c>
      <c r="T1782" s="16">
        <v>1</v>
      </c>
      <c r="U1782" s="16">
        <v>2</v>
      </c>
      <c r="V1782" s="16">
        <v>0</v>
      </c>
      <c r="W1782" s="16">
        <v>2</v>
      </c>
      <c r="X1782" s="16">
        <v>0</v>
      </c>
      <c r="Y1782" s="16">
        <v>1</v>
      </c>
      <c r="Z1782" s="16">
        <v>0</v>
      </c>
      <c r="AA1782" s="16">
        <v>0</v>
      </c>
      <c r="AB1782" s="16">
        <v>0</v>
      </c>
      <c r="AC1782" s="16">
        <v>0</v>
      </c>
      <c r="AD1782" s="16">
        <v>10</v>
      </c>
      <c r="AE1782" s="16">
        <v>2</v>
      </c>
      <c r="AF1782" s="16" t="s">
        <v>171</v>
      </c>
      <c r="AG1782" s="11">
        <v>0</v>
      </c>
      <c r="AH1782" s="11">
        <v>2</v>
      </c>
      <c r="AI1782" s="11">
        <v>0</v>
      </c>
      <c r="AJ1782" s="11">
        <v>1.5</v>
      </c>
      <c r="AK1782" s="16">
        <v>0</v>
      </c>
      <c r="AL1782" s="16">
        <v>0</v>
      </c>
      <c r="AM1782" s="16">
        <v>0</v>
      </c>
      <c r="AN1782" s="16">
        <v>1.5</v>
      </c>
      <c r="AO1782" s="16">
        <v>10000</v>
      </c>
      <c r="AP1782" s="16">
        <v>1</v>
      </c>
      <c r="AQ1782" s="16">
        <v>5</v>
      </c>
      <c r="AR1782" s="11">
        <v>0</v>
      </c>
      <c r="AS1782" s="16" t="s">
        <v>162</v>
      </c>
      <c r="AT1782" s="20" t="s">
        <v>402</v>
      </c>
      <c r="AU1782" s="16" t="s">
        <v>353</v>
      </c>
      <c r="AV1782" s="19">
        <v>10000007</v>
      </c>
      <c r="AW1782" s="19">
        <v>70302003</v>
      </c>
      <c r="AX1782" s="20" t="s">
        <v>384</v>
      </c>
      <c r="AY1782" s="18">
        <v>0</v>
      </c>
      <c r="AZ1782" s="18">
        <v>0</v>
      </c>
      <c r="BA1782" s="18">
        <v>0</v>
      </c>
      <c r="BB1782" s="39" t="s">
        <v>705</v>
      </c>
      <c r="BC1782" s="16">
        <v>1</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73004201</v>
      </c>
      <c r="D1783" s="17" t="s">
        <v>434</v>
      </c>
      <c r="E1783" s="16">
        <v>1</v>
      </c>
      <c r="F1783" s="16">
        <v>60010100</v>
      </c>
      <c r="G1783" s="19">
        <v>0</v>
      </c>
      <c r="H1783" s="18">
        <v>0</v>
      </c>
      <c r="I1783" s="19">
        <v>1</v>
      </c>
      <c r="J1783" s="19">
        <v>0</v>
      </c>
      <c r="K1783" s="19">
        <v>0</v>
      </c>
      <c r="L1783" s="16">
        <v>0</v>
      </c>
      <c r="M1783" s="16">
        <v>0</v>
      </c>
      <c r="N1783" s="58">
        <v>2</v>
      </c>
      <c r="O1783" s="16">
        <v>1</v>
      </c>
      <c r="P1783" s="16">
        <v>0.3</v>
      </c>
      <c r="Q1783" s="16">
        <v>0</v>
      </c>
      <c r="R1783" s="11">
        <v>101</v>
      </c>
      <c r="S1783" s="16">
        <v>0</v>
      </c>
      <c r="T1783" s="16">
        <v>1</v>
      </c>
      <c r="U1783" s="16">
        <v>2</v>
      </c>
      <c r="V1783" s="16">
        <v>0</v>
      </c>
      <c r="W1783" s="16">
        <v>3</v>
      </c>
      <c r="X1783" s="16">
        <v>0</v>
      </c>
      <c r="Y1783" s="16">
        <v>0</v>
      </c>
      <c r="Z1783" s="16">
        <v>0</v>
      </c>
      <c r="AA1783" s="16">
        <v>0</v>
      </c>
      <c r="AB1783" s="16">
        <v>0</v>
      </c>
      <c r="AC1783" s="16">
        <v>0</v>
      </c>
      <c r="AD1783" s="16">
        <v>12</v>
      </c>
      <c r="AE1783" s="16">
        <v>1</v>
      </c>
      <c r="AF1783" s="16">
        <v>3</v>
      </c>
      <c r="AG1783" s="11">
        <v>6</v>
      </c>
      <c r="AH1783" s="11">
        <v>1</v>
      </c>
      <c r="AI1783" s="11">
        <v>0</v>
      </c>
      <c r="AJ1783" s="11">
        <v>1.5</v>
      </c>
      <c r="AK1783" s="16">
        <v>0</v>
      </c>
      <c r="AL1783" s="16">
        <v>0</v>
      </c>
      <c r="AM1783" s="16">
        <v>0</v>
      </c>
      <c r="AN1783" s="16">
        <v>3</v>
      </c>
      <c r="AO1783" s="16">
        <v>5000</v>
      </c>
      <c r="AP1783" s="16">
        <v>3</v>
      </c>
      <c r="AQ1783" s="16">
        <v>0</v>
      </c>
      <c r="AR1783" s="11">
        <v>0</v>
      </c>
      <c r="AS1783" s="16" t="s">
        <v>162</v>
      </c>
      <c r="AT1783" s="20" t="s">
        <v>201</v>
      </c>
      <c r="AU1783" s="16" t="s">
        <v>353</v>
      </c>
      <c r="AV1783" s="19">
        <v>10000007</v>
      </c>
      <c r="AW1783" s="19">
        <v>70103003</v>
      </c>
      <c r="AX1783" s="17" t="s">
        <v>164</v>
      </c>
      <c r="AY1783" s="16" t="s">
        <v>2311</v>
      </c>
      <c r="AZ1783" s="18">
        <v>0</v>
      </c>
      <c r="BA1783" s="18">
        <v>0</v>
      </c>
      <c r="BB1783" s="39" t="s">
        <v>436</v>
      </c>
      <c r="BC1783" s="16">
        <v>0</v>
      </c>
      <c r="BD1783" s="16">
        <v>0</v>
      </c>
      <c r="BE1783" s="16">
        <v>0</v>
      </c>
      <c r="BF1783" s="16">
        <v>0</v>
      </c>
      <c r="BG1783" s="16">
        <v>0</v>
      </c>
      <c r="BH1783" s="16">
        <v>0</v>
      </c>
      <c r="BI1783" s="14">
        <v>0</v>
      </c>
      <c r="BJ1783" s="11">
        <v>0</v>
      </c>
      <c r="BK1783" s="11">
        <v>0</v>
      </c>
      <c r="BL1783" s="11">
        <v>0</v>
      </c>
      <c r="BM1783" s="11">
        <v>0</v>
      </c>
      <c r="BN1783" s="11">
        <v>0</v>
      </c>
      <c r="BO1783" s="11">
        <v>0</v>
      </c>
      <c r="BP1783" s="11">
        <v>0</v>
      </c>
      <c r="BQ1783" s="46">
        <v>0</v>
      </c>
    </row>
    <row r="1784" spans="3:69" ht="20.100000000000001" customHeight="1">
      <c r="C1784" s="19">
        <v>73004202</v>
      </c>
      <c r="D1784" s="17" t="s">
        <v>487</v>
      </c>
      <c r="E1784" s="19">
        <v>1</v>
      </c>
      <c r="F1784" s="19">
        <v>60010500</v>
      </c>
      <c r="G1784" s="19">
        <v>0</v>
      </c>
      <c r="H1784" s="18">
        <v>0</v>
      </c>
      <c r="I1784" s="19">
        <v>1</v>
      </c>
      <c r="J1784" s="19">
        <v>0</v>
      </c>
      <c r="K1784" s="19">
        <v>0</v>
      </c>
      <c r="L1784" s="19">
        <v>0</v>
      </c>
      <c r="M1784" s="19">
        <v>0</v>
      </c>
      <c r="N1784" s="58">
        <v>2</v>
      </c>
      <c r="O1784" s="19">
        <v>2</v>
      </c>
      <c r="P1784" s="19">
        <v>0.95</v>
      </c>
      <c r="Q1784" s="19">
        <v>0</v>
      </c>
      <c r="R1784" s="11">
        <v>0</v>
      </c>
      <c r="S1784" s="18">
        <v>0</v>
      </c>
      <c r="T1784" s="16">
        <v>1</v>
      </c>
      <c r="U1784" s="19">
        <v>1</v>
      </c>
      <c r="V1784" s="19">
        <v>0</v>
      </c>
      <c r="W1784" s="19">
        <v>3</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19">
        <v>0</v>
      </c>
      <c r="AT1784" s="20" t="s">
        <v>485</v>
      </c>
      <c r="AU1784" s="19">
        <v>0</v>
      </c>
      <c r="AV1784" s="19">
        <v>10007001</v>
      </c>
      <c r="AW1784" s="19">
        <v>0</v>
      </c>
      <c r="AX1784" s="20" t="s">
        <v>164</v>
      </c>
      <c r="AY1784" s="20" t="s">
        <v>162</v>
      </c>
      <c r="AZ1784" s="18">
        <v>0</v>
      </c>
      <c r="BA1784" s="18">
        <v>0</v>
      </c>
      <c r="BB1784" s="76" t="s">
        <v>2308</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19.5" customHeight="1">
      <c r="C1785" s="19">
        <v>73004203</v>
      </c>
      <c r="D1785" s="17" t="s">
        <v>695</v>
      </c>
      <c r="E1785" s="19">
        <v>1</v>
      </c>
      <c r="F1785" s="16">
        <v>60010100</v>
      </c>
      <c r="G1785" s="19">
        <v>0</v>
      </c>
      <c r="H1785" s="18">
        <v>0</v>
      </c>
      <c r="I1785" s="19">
        <v>1</v>
      </c>
      <c r="J1785" s="19">
        <v>0</v>
      </c>
      <c r="K1785" s="19">
        <v>0</v>
      </c>
      <c r="L1785" s="16">
        <v>0</v>
      </c>
      <c r="M1785" s="16">
        <v>0</v>
      </c>
      <c r="N1785" s="58">
        <v>2</v>
      </c>
      <c r="O1785" s="16">
        <v>2</v>
      </c>
      <c r="P1785" s="16">
        <v>0.9</v>
      </c>
      <c r="Q1785" s="16">
        <v>0</v>
      </c>
      <c r="R1785" s="11">
        <v>101</v>
      </c>
      <c r="S1785" s="16">
        <v>0</v>
      </c>
      <c r="T1785" s="16">
        <v>1</v>
      </c>
      <c r="U1785" s="16">
        <v>2</v>
      </c>
      <c r="V1785" s="16">
        <v>0</v>
      </c>
      <c r="W1785" s="16">
        <v>3</v>
      </c>
      <c r="X1785" s="16">
        <v>0</v>
      </c>
      <c r="Y1785" s="16">
        <v>1</v>
      </c>
      <c r="Z1785" s="16">
        <v>0</v>
      </c>
      <c r="AA1785" s="16">
        <v>0</v>
      </c>
      <c r="AB1785" s="16">
        <v>0</v>
      </c>
      <c r="AC1785" s="16">
        <v>0</v>
      </c>
      <c r="AD1785" s="16">
        <v>15</v>
      </c>
      <c r="AE1785" s="16">
        <v>1</v>
      </c>
      <c r="AF1785" s="16" t="s">
        <v>396</v>
      </c>
      <c r="AG1785" s="11">
        <v>1</v>
      </c>
      <c r="AH1785" s="11">
        <v>1</v>
      </c>
      <c r="AI1785" s="11">
        <v>0</v>
      </c>
      <c r="AJ1785" s="11">
        <v>3</v>
      </c>
      <c r="AK1785" s="16">
        <v>0</v>
      </c>
      <c r="AL1785" s="16">
        <v>0</v>
      </c>
      <c r="AM1785" s="16">
        <v>0</v>
      </c>
      <c r="AN1785" s="16">
        <v>3</v>
      </c>
      <c r="AO1785" s="16">
        <v>5000</v>
      </c>
      <c r="AP1785" s="16">
        <v>2.5</v>
      </c>
      <c r="AQ1785" s="16">
        <v>0</v>
      </c>
      <c r="AR1785" s="11">
        <v>0</v>
      </c>
      <c r="AS1785" s="16" t="s">
        <v>430</v>
      </c>
      <c r="AT1785" s="20" t="s">
        <v>201</v>
      </c>
      <c r="AU1785" s="16" t="s">
        <v>353</v>
      </c>
      <c r="AV1785" s="19">
        <v>10000007</v>
      </c>
      <c r="AW1785" s="19">
        <v>70403003</v>
      </c>
      <c r="AX1785" s="17" t="s">
        <v>164</v>
      </c>
      <c r="AY1785" s="16">
        <v>0</v>
      </c>
      <c r="AZ1785" s="18">
        <v>0</v>
      </c>
      <c r="BA1785" s="18">
        <v>0</v>
      </c>
      <c r="BB1785" s="39" t="s">
        <v>2241</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19.5" customHeight="1">
      <c r="C1786" s="19">
        <v>73004204</v>
      </c>
      <c r="D1786" s="17" t="s">
        <v>714</v>
      </c>
      <c r="E1786" s="19">
        <v>1</v>
      </c>
      <c r="F1786" s="16">
        <v>60010100</v>
      </c>
      <c r="G1786" s="19">
        <v>0</v>
      </c>
      <c r="H1786" s="18">
        <v>0</v>
      </c>
      <c r="I1786" s="19">
        <v>1</v>
      </c>
      <c r="J1786" s="19">
        <v>0</v>
      </c>
      <c r="K1786" s="19">
        <v>0</v>
      </c>
      <c r="L1786" s="16">
        <v>0</v>
      </c>
      <c r="M1786" s="16">
        <v>0</v>
      </c>
      <c r="N1786" s="58">
        <v>2</v>
      </c>
      <c r="O1786" s="16">
        <v>1</v>
      </c>
      <c r="P1786" s="16">
        <v>0.3</v>
      </c>
      <c r="Q1786" s="16">
        <v>0</v>
      </c>
      <c r="R1786" s="11">
        <v>101</v>
      </c>
      <c r="S1786" s="16">
        <v>0</v>
      </c>
      <c r="T1786" s="16">
        <v>1</v>
      </c>
      <c r="U1786" s="16">
        <v>2</v>
      </c>
      <c r="V1786" s="16">
        <v>0</v>
      </c>
      <c r="W1786" s="16">
        <v>1</v>
      </c>
      <c r="X1786" s="16">
        <v>0</v>
      </c>
      <c r="Y1786" s="16">
        <v>1</v>
      </c>
      <c r="Z1786" s="16">
        <v>0</v>
      </c>
      <c r="AA1786" s="16">
        <v>0</v>
      </c>
      <c r="AB1786" s="16">
        <v>0</v>
      </c>
      <c r="AC1786" s="16">
        <v>0</v>
      </c>
      <c r="AD1786" s="16">
        <v>30</v>
      </c>
      <c r="AE1786" s="16">
        <v>1</v>
      </c>
      <c r="AF1786" s="16" t="s">
        <v>556</v>
      </c>
      <c r="AG1786" s="11">
        <v>0</v>
      </c>
      <c r="AH1786" s="11">
        <v>0</v>
      </c>
      <c r="AI1786" s="11">
        <v>0</v>
      </c>
      <c r="AJ1786" s="11">
        <v>0</v>
      </c>
      <c r="AK1786" s="16">
        <v>0</v>
      </c>
      <c r="AL1786" s="16">
        <v>0</v>
      </c>
      <c r="AM1786" s="16">
        <v>0</v>
      </c>
      <c r="AN1786" s="16">
        <v>0.5</v>
      </c>
      <c r="AO1786" s="16">
        <v>999999</v>
      </c>
      <c r="AP1786" s="16">
        <v>0.5</v>
      </c>
      <c r="AQ1786" s="16">
        <v>0</v>
      </c>
      <c r="AR1786" s="11">
        <v>0</v>
      </c>
      <c r="AS1786" s="321" t="s">
        <v>651</v>
      </c>
      <c r="AT1786" s="20" t="s">
        <v>218</v>
      </c>
      <c r="AU1786" s="16" t="s">
        <v>353</v>
      </c>
      <c r="AV1786" s="19">
        <v>10000007</v>
      </c>
      <c r="AW1786" s="19">
        <v>70202004</v>
      </c>
      <c r="AX1786" s="20" t="s">
        <v>234</v>
      </c>
      <c r="AY1786" s="20" t="s">
        <v>264</v>
      </c>
      <c r="AZ1786" s="18">
        <v>0</v>
      </c>
      <c r="BA1786" s="18">
        <v>0</v>
      </c>
      <c r="BB1786" s="39" t="s">
        <v>2293</v>
      </c>
      <c r="BC1786" s="16">
        <v>0</v>
      </c>
      <c r="BD1786" s="16">
        <v>0</v>
      </c>
      <c r="BE1786" s="16">
        <v>0</v>
      </c>
      <c r="BF1786" s="16">
        <v>0</v>
      </c>
      <c r="BG1786" s="16">
        <v>0</v>
      </c>
      <c r="BH1786" s="16">
        <v>0</v>
      </c>
      <c r="BI1786" s="14">
        <v>0</v>
      </c>
      <c r="BJ1786" s="11">
        <v>0</v>
      </c>
      <c r="BK1786" s="11">
        <v>0</v>
      </c>
      <c r="BL1786" s="11">
        <v>0</v>
      </c>
      <c r="BM1786" s="11">
        <v>0</v>
      </c>
      <c r="BN1786" s="11">
        <v>0</v>
      </c>
      <c r="BO1786" s="11">
        <v>0</v>
      </c>
      <c r="BP1786" s="11">
        <v>0</v>
      </c>
      <c r="BQ1786" s="46">
        <v>0</v>
      </c>
    </row>
    <row r="1787" spans="3:69" ht="20.100000000000001" customHeight="1">
      <c r="C1787" s="19">
        <v>73004301</v>
      </c>
      <c r="D1787" s="17" t="s">
        <v>2312</v>
      </c>
      <c r="E1787" s="19">
        <v>1</v>
      </c>
      <c r="F1787" s="16">
        <v>60010100</v>
      </c>
      <c r="G1787" s="19">
        <v>0</v>
      </c>
      <c r="H1787" s="18">
        <v>0</v>
      </c>
      <c r="I1787" s="19">
        <v>1</v>
      </c>
      <c r="J1787" s="19">
        <v>0</v>
      </c>
      <c r="K1787" s="19">
        <v>0</v>
      </c>
      <c r="L1787" s="16">
        <v>0</v>
      </c>
      <c r="M1787" s="16">
        <v>0</v>
      </c>
      <c r="N1787" s="58">
        <v>2</v>
      </c>
      <c r="O1787" s="16">
        <v>1</v>
      </c>
      <c r="P1787" s="16">
        <v>1</v>
      </c>
      <c r="Q1787" s="16">
        <v>0</v>
      </c>
      <c r="R1787" s="11">
        <v>0</v>
      </c>
      <c r="S1787" s="16">
        <v>0</v>
      </c>
      <c r="T1787" s="16">
        <v>1</v>
      </c>
      <c r="U1787" s="16">
        <v>2</v>
      </c>
      <c r="V1787" s="16">
        <v>0</v>
      </c>
      <c r="W1787" s="16">
        <v>2</v>
      </c>
      <c r="X1787" s="16">
        <v>0</v>
      </c>
      <c r="Y1787" s="16">
        <v>1</v>
      </c>
      <c r="Z1787" s="16">
        <v>0</v>
      </c>
      <c r="AA1787" s="16">
        <v>0</v>
      </c>
      <c r="AB1787" s="16">
        <v>0</v>
      </c>
      <c r="AC1787" s="16">
        <v>0</v>
      </c>
      <c r="AD1787" s="16">
        <v>10</v>
      </c>
      <c r="AE1787" s="16">
        <v>2</v>
      </c>
      <c r="AF1787" s="16" t="s">
        <v>171</v>
      </c>
      <c r="AG1787" s="11">
        <v>0</v>
      </c>
      <c r="AH1787" s="11">
        <v>2</v>
      </c>
      <c r="AI1787" s="11">
        <v>0</v>
      </c>
      <c r="AJ1787" s="11">
        <v>1.5</v>
      </c>
      <c r="AK1787" s="16">
        <v>0</v>
      </c>
      <c r="AL1787" s="16">
        <v>0</v>
      </c>
      <c r="AM1787" s="16">
        <v>0</v>
      </c>
      <c r="AN1787" s="16">
        <v>1.5</v>
      </c>
      <c r="AO1787" s="16">
        <v>10000</v>
      </c>
      <c r="AP1787" s="16">
        <v>1</v>
      </c>
      <c r="AQ1787" s="16">
        <v>5</v>
      </c>
      <c r="AR1787" s="11">
        <v>0</v>
      </c>
      <c r="AS1787" s="16" t="s">
        <v>162</v>
      </c>
      <c r="AT1787" s="20" t="s">
        <v>402</v>
      </c>
      <c r="AU1787" s="16" t="s">
        <v>353</v>
      </c>
      <c r="AV1787" s="19">
        <v>10000007</v>
      </c>
      <c r="AW1787" s="19">
        <v>70302003</v>
      </c>
      <c r="AX1787" s="20" t="s">
        <v>384</v>
      </c>
      <c r="AY1787" s="18">
        <v>0</v>
      </c>
      <c r="AZ1787" s="18">
        <v>0</v>
      </c>
      <c r="BA1787" s="18">
        <v>0</v>
      </c>
      <c r="BB1787" s="39" t="s">
        <v>705</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73004302</v>
      </c>
      <c r="D1788" s="17" t="s">
        <v>2312</v>
      </c>
      <c r="E1788" s="19">
        <v>1</v>
      </c>
      <c r="F1788" s="16">
        <v>60010100</v>
      </c>
      <c r="G1788" s="19">
        <v>0</v>
      </c>
      <c r="H1788" s="18">
        <v>0</v>
      </c>
      <c r="I1788" s="19">
        <v>1</v>
      </c>
      <c r="J1788" s="19">
        <v>0</v>
      </c>
      <c r="K1788" s="19">
        <v>0</v>
      </c>
      <c r="L1788" s="16">
        <v>0</v>
      </c>
      <c r="M1788" s="16">
        <v>0</v>
      </c>
      <c r="N1788" s="58">
        <v>2</v>
      </c>
      <c r="O1788" s="16">
        <v>1</v>
      </c>
      <c r="P1788" s="16">
        <v>1</v>
      </c>
      <c r="Q1788" s="16">
        <v>0</v>
      </c>
      <c r="R1788" s="11">
        <v>0</v>
      </c>
      <c r="S1788" s="16">
        <v>0</v>
      </c>
      <c r="T1788" s="16">
        <v>1</v>
      </c>
      <c r="U1788" s="16">
        <v>2</v>
      </c>
      <c r="V1788" s="16">
        <v>0</v>
      </c>
      <c r="W1788" s="16">
        <v>2</v>
      </c>
      <c r="X1788" s="16">
        <v>0</v>
      </c>
      <c r="Y1788" s="16">
        <v>1</v>
      </c>
      <c r="Z1788" s="16">
        <v>0</v>
      </c>
      <c r="AA1788" s="16">
        <v>0</v>
      </c>
      <c r="AB1788" s="16">
        <v>0</v>
      </c>
      <c r="AC1788" s="16">
        <v>0</v>
      </c>
      <c r="AD1788" s="16">
        <v>10</v>
      </c>
      <c r="AE1788" s="16">
        <v>2</v>
      </c>
      <c r="AF1788" s="16" t="s">
        <v>171</v>
      </c>
      <c r="AG1788" s="11">
        <v>0</v>
      </c>
      <c r="AH1788" s="11">
        <v>2</v>
      </c>
      <c r="AI1788" s="11">
        <v>0</v>
      </c>
      <c r="AJ1788" s="11">
        <v>1.5</v>
      </c>
      <c r="AK1788" s="16">
        <v>0</v>
      </c>
      <c r="AL1788" s="16">
        <v>0</v>
      </c>
      <c r="AM1788" s="16">
        <v>0</v>
      </c>
      <c r="AN1788" s="16">
        <v>1.5</v>
      </c>
      <c r="AO1788" s="16">
        <v>10000</v>
      </c>
      <c r="AP1788" s="16">
        <v>1</v>
      </c>
      <c r="AQ1788" s="16">
        <v>5</v>
      </c>
      <c r="AR1788" s="11">
        <v>0</v>
      </c>
      <c r="AS1788" s="16" t="s">
        <v>162</v>
      </c>
      <c r="AT1788" s="20" t="s">
        <v>402</v>
      </c>
      <c r="AU1788" s="16" t="s">
        <v>353</v>
      </c>
      <c r="AV1788" s="19">
        <v>10000007</v>
      </c>
      <c r="AW1788" s="19">
        <v>70302003</v>
      </c>
      <c r="AX1788" s="20" t="s">
        <v>384</v>
      </c>
      <c r="AY1788" s="18" t="s">
        <v>2313</v>
      </c>
      <c r="AZ1788" s="18">
        <v>0</v>
      </c>
      <c r="BA1788" s="18">
        <v>0</v>
      </c>
      <c r="BB1788" s="39" t="s">
        <v>705</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19.5" customHeight="1">
      <c r="C1789" s="19">
        <v>73004303</v>
      </c>
      <c r="D1789" s="17" t="s">
        <v>695</v>
      </c>
      <c r="E1789" s="19">
        <v>1</v>
      </c>
      <c r="F1789" s="16">
        <v>60010100</v>
      </c>
      <c r="G1789" s="19">
        <v>0</v>
      </c>
      <c r="H1789" s="18">
        <v>0</v>
      </c>
      <c r="I1789" s="19">
        <v>1</v>
      </c>
      <c r="J1789" s="19">
        <v>0</v>
      </c>
      <c r="K1789" s="19">
        <v>0</v>
      </c>
      <c r="L1789" s="16">
        <v>0</v>
      </c>
      <c r="M1789" s="16">
        <v>0</v>
      </c>
      <c r="N1789" s="58">
        <v>2</v>
      </c>
      <c r="O1789" s="16">
        <v>2</v>
      </c>
      <c r="P1789" s="16">
        <v>0.9</v>
      </c>
      <c r="Q1789" s="16">
        <v>0</v>
      </c>
      <c r="R1789" s="11">
        <v>101</v>
      </c>
      <c r="S1789" s="16">
        <v>0</v>
      </c>
      <c r="T1789" s="16">
        <v>1</v>
      </c>
      <c r="U1789" s="16">
        <v>2</v>
      </c>
      <c r="V1789" s="16">
        <v>0</v>
      </c>
      <c r="W1789" s="16">
        <v>3</v>
      </c>
      <c r="X1789" s="16">
        <v>0</v>
      </c>
      <c r="Y1789" s="16">
        <v>1</v>
      </c>
      <c r="Z1789" s="16">
        <v>0</v>
      </c>
      <c r="AA1789" s="16">
        <v>0</v>
      </c>
      <c r="AB1789" s="16">
        <v>0</v>
      </c>
      <c r="AC1789" s="16">
        <v>0</v>
      </c>
      <c r="AD1789" s="16">
        <v>15</v>
      </c>
      <c r="AE1789" s="16">
        <v>1</v>
      </c>
      <c r="AF1789" s="16" t="s">
        <v>396</v>
      </c>
      <c r="AG1789" s="11">
        <v>1</v>
      </c>
      <c r="AH1789" s="11">
        <v>1</v>
      </c>
      <c r="AI1789" s="11">
        <v>0</v>
      </c>
      <c r="AJ1789" s="11">
        <v>3</v>
      </c>
      <c r="AK1789" s="16">
        <v>0</v>
      </c>
      <c r="AL1789" s="16">
        <v>0</v>
      </c>
      <c r="AM1789" s="16">
        <v>0</v>
      </c>
      <c r="AN1789" s="16">
        <v>3</v>
      </c>
      <c r="AO1789" s="16">
        <v>5000</v>
      </c>
      <c r="AP1789" s="16">
        <v>2.5</v>
      </c>
      <c r="AQ1789" s="16">
        <v>0</v>
      </c>
      <c r="AR1789" s="11">
        <v>0</v>
      </c>
      <c r="AS1789" s="16" t="s">
        <v>430</v>
      </c>
      <c r="AT1789" s="20" t="s">
        <v>201</v>
      </c>
      <c r="AU1789" s="16" t="s">
        <v>353</v>
      </c>
      <c r="AV1789" s="19">
        <v>10000007</v>
      </c>
      <c r="AW1789" s="19">
        <v>70403003</v>
      </c>
      <c r="AX1789" s="17" t="s">
        <v>164</v>
      </c>
      <c r="AY1789" s="16">
        <v>0</v>
      </c>
      <c r="AZ1789" s="18">
        <v>0</v>
      </c>
      <c r="BA1789" s="18">
        <v>0</v>
      </c>
      <c r="BB1789" s="39" t="s">
        <v>2241</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20.100000000000001" customHeight="1">
      <c r="C1790" s="19">
        <v>73004304</v>
      </c>
      <c r="D1790" s="20" t="s">
        <v>439</v>
      </c>
      <c r="E1790" s="19">
        <v>1</v>
      </c>
      <c r="F1790" s="19">
        <v>60010500</v>
      </c>
      <c r="G1790" s="19">
        <v>0</v>
      </c>
      <c r="H1790" s="18">
        <v>0</v>
      </c>
      <c r="I1790" s="19">
        <v>1</v>
      </c>
      <c r="J1790" s="19">
        <v>0</v>
      </c>
      <c r="K1790" s="19">
        <v>0</v>
      </c>
      <c r="L1790" s="19">
        <v>0</v>
      </c>
      <c r="M1790" s="19">
        <v>0</v>
      </c>
      <c r="N1790" s="58">
        <v>2</v>
      </c>
      <c r="O1790" s="19">
        <v>2</v>
      </c>
      <c r="P1790" s="19">
        <v>0.6</v>
      </c>
      <c r="Q1790" s="19">
        <v>0</v>
      </c>
      <c r="R1790" s="11">
        <v>0</v>
      </c>
      <c r="S1790" s="18">
        <v>0</v>
      </c>
      <c r="T1790" s="16">
        <v>1</v>
      </c>
      <c r="U1790" s="19">
        <v>2</v>
      </c>
      <c r="V1790" s="19">
        <v>0</v>
      </c>
      <c r="W1790" s="19">
        <v>0</v>
      </c>
      <c r="X1790" s="19">
        <v>0</v>
      </c>
      <c r="Y1790" s="19">
        <v>0</v>
      </c>
      <c r="Z1790" s="19">
        <v>0</v>
      </c>
      <c r="AA1790" s="19">
        <v>0</v>
      </c>
      <c r="AB1790" s="19">
        <v>0</v>
      </c>
      <c r="AC1790" s="19">
        <v>0</v>
      </c>
      <c r="AD1790" s="16">
        <v>99999</v>
      </c>
      <c r="AE1790" s="19">
        <v>0</v>
      </c>
      <c r="AF1790" s="19">
        <v>0</v>
      </c>
      <c r="AG1790" s="11">
        <v>2</v>
      </c>
      <c r="AH1790" s="11">
        <v>0</v>
      </c>
      <c r="AI1790" s="11">
        <v>0</v>
      </c>
      <c r="AJ1790" s="11">
        <v>0</v>
      </c>
      <c r="AK1790" s="19">
        <v>0</v>
      </c>
      <c r="AL1790" s="19">
        <v>0</v>
      </c>
      <c r="AM1790" s="19">
        <v>0</v>
      </c>
      <c r="AN1790" s="19">
        <v>0</v>
      </c>
      <c r="AO1790" s="19">
        <v>1000</v>
      </c>
      <c r="AP1790" s="19">
        <v>0</v>
      </c>
      <c r="AQ1790" s="19">
        <v>0</v>
      </c>
      <c r="AR1790" s="11">
        <v>90104002</v>
      </c>
      <c r="AS1790" s="19" t="s">
        <v>162</v>
      </c>
      <c r="AT1790" s="20" t="s">
        <v>163</v>
      </c>
      <c r="AU1790" s="19" t="s">
        <v>251</v>
      </c>
      <c r="AV1790" s="19">
        <v>0</v>
      </c>
      <c r="AW1790" s="19">
        <v>0</v>
      </c>
      <c r="AX1790" s="20" t="s">
        <v>164</v>
      </c>
      <c r="AY1790" s="20" t="s">
        <v>162</v>
      </c>
      <c r="AZ1790" s="18">
        <v>0</v>
      </c>
      <c r="BA1790" s="18">
        <v>0</v>
      </c>
      <c r="BB1790" s="76" t="s">
        <v>440</v>
      </c>
      <c r="BC1790" s="19">
        <v>0</v>
      </c>
      <c r="BD1790" s="16">
        <v>0</v>
      </c>
      <c r="BE1790" s="19">
        <v>0</v>
      </c>
      <c r="BF1790" s="19">
        <v>0</v>
      </c>
      <c r="BG1790" s="19">
        <v>0</v>
      </c>
      <c r="BH1790" s="19">
        <v>0</v>
      </c>
      <c r="BI1790" s="14">
        <v>0</v>
      </c>
      <c r="BJ1790" s="11">
        <v>0</v>
      </c>
      <c r="BK1790" s="11">
        <v>0</v>
      </c>
      <c r="BL1790" s="11">
        <v>0</v>
      </c>
      <c r="BM1790" s="11">
        <v>0</v>
      </c>
      <c r="BN1790" s="11">
        <v>0</v>
      </c>
      <c r="BO1790" s="11">
        <v>0</v>
      </c>
      <c r="BP1790" s="11">
        <v>0</v>
      </c>
      <c r="BQ1790" s="46">
        <v>0</v>
      </c>
    </row>
    <row r="1791" spans="3:69" ht="20.100000000000001" customHeight="1">
      <c r="C1791" s="19">
        <v>73004305</v>
      </c>
      <c r="D1791" s="20" t="s">
        <v>2300</v>
      </c>
      <c r="E1791" s="19">
        <v>1</v>
      </c>
      <c r="F1791" s="19">
        <v>60010500</v>
      </c>
      <c r="G1791" s="19">
        <v>0</v>
      </c>
      <c r="H1791" s="18">
        <v>0</v>
      </c>
      <c r="I1791" s="19">
        <v>1</v>
      </c>
      <c r="J1791" s="19">
        <v>0</v>
      </c>
      <c r="K1791" s="19">
        <v>0</v>
      </c>
      <c r="L1791" s="19">
        <v>0</v>
      </c>
      <c r="M1791" s="19">
        <v>0</v>
      </c>
      <c r="N1791" s="58">
        <v>2</v>
      </c>
      <c r="O1791" s="19">
        <v>2</v>
      </c>
      <c r="P1791" s="19">
        <v>0.95</v>
      </c>
      <c r="Q1791" s="19">
        <v>0</v>
      </c>
      <c r="R1791" s="11">
        <v>101</v>
      </c>
      <c r="S1791" s="18">
        <v>0</v>
      </c>
      <c r="T1791" s="16">
        <v>1</v>
      </c>
      <c r="U1791" s="19">
        <v>2</v>
      </c>
      <c r="V1791" s="19">
        <v>0</v>
      </c>
      <c r="W1791" s="19">
        <v>0</v>
      </c>
      <c r="X1791" s="19">
        <v>0</v>
      </c>
      <c r="Y1791" s="19">
        <v>0</v>
      </c>
      <c r="Z1791" s="19">
        <v>0</v>
      </c>
      <c r="AA1791" s="19">
        <v>0</v>
      </c>
      <c r="AB1791" s="16">
        <v>0</v>
      </c>
      <c r="AC1791" s="19">
        <v>0</v>
      </c>
      <c r="AD1791" s="19">
        <v>10</v>
      </c>
      <c r="AE1791" s="19">
        <v>0</v>
      </c>
      <c r="AF1791" s="19">
        <v>0</v>
      </c>
      <c r="AG1791" s="11">
        <v>7</v>
      </c>
      <c r="AH1791" s="11">
        <v>0</v>
      </c>
      <c r="AI1791" s="11">
        <v>0</v>
      </c>
      <c r="AJ1791" s="11">
        <v>0</v>
      </c>
      <c r="AK1791" s="19">
        <v>0</v>
      </c>
      <c r="AL1791" s="19">
        <v>0</v>
      </c>
      <c r="AM1791" s="19">
        <v>0</v>
      </c>
      <c r="AN1791" s="19">
        <v>0</v>
      </c>
      <c r="AO1791" s="19">
        <v>1000</v>
      </c>
      <c r="AP1791" s="19">
        <v>0.5</v>
      </c>
      <c r="AQ1791" s="19">
        <v>0</v>
      </c>
      <c r="AR1791" s="11">
        <v>0</v>
      </c>
      <c r="AS1791" s="329" t="s">
        <v>2314</v>
      </c>
      <c r="AT1791" s="20" t="s">
        <v>485</v>
      </c>
      <c r="AU1791" s="19">
        <v>0</v>
      </c>
      <c r="AV1791" s="19">
        <v>10007001</v>
      </c>
      <c r="AW1791" s="19">
        <v>0</v>
      </c>
      <c r="AX1791" s="20" t="s">
        <v>164</v>
      </c>
      <c r="AY1791" s="20" t="s">
        <v>162</v>
      </c>
      <c r="AZ1791" s="18">
        <v>0</v>
      </c>
      <c r="BA1791" s="18">
        <v>0</v>
      </c>
      <c r="BB1791" s="76" t="s">
        <v>2301</v>
      </c>
      <c r="BC1791" s="19">
        <v>0</v>
      </c>
      <c r="BD1791" s="16">
        <v>0</v>
      </c>
      <c r="BE1791" s="19">
        <v>0</v>
      </c>
      <c r="BF1791" s="19">
        <v>0</v>
      </c>
      <c r="BG1791" s="19">
        <v>0</v>
      </c>
      <c r="BH1791" s="19">
        <v>0</v>
      </c>
      <c r="BI1791" s="14">
        <v>0</v>
      </c>
      <c r="BJ1791" s="11">
        <v>0</v>
      </c>
      <c r="BK1791" s="11">
        <v>0</v>
      </c>
      <c r="BL1791" s="11">
        <v>0</v>
      </c>
      <c r="BM1791" s="11">
        <v>0</v>
      </c>
      <c r="BN1791" s="11">
        <v>0</v>
      </c>
      <c r="BO1791" s="11">
        <v>0</v>
      </c>
      <c r="BP1791" s="11">
        <v>0</v>
      </c>
      <c r="BQ1791" s="46">
        <v>0</v>
      </c>
    </row>
    <row r="1792" spans="3:69" ht="20.100000000000001" customHeight="1">
      <c r="C1792" s="19">
        <v>73004306</v>
      </c>
      <c r="D1792" s="17" t="s">
        <v>392</v>
      </c>
      <c r="E1792" s="19">
        <v>1</v>
      </c>
      <c r="F1792" s="16">
        <v>60010300</v>
      </c>
      <c r="G1792" s="19">
        <v>0</v>
      </c>
      <c r="H1792" s="18">
        <v>0</v>
      </c>
      <c r="I1792" s="19">
        <v>1</v>
      </c>
      <c r="J1792" s="19">
        <v>0</v>
      </c>
      <c r="K1792" s="19">
        <v>0</v>
      </c>
      <c r="L1792" s="16">
        <v>0</v>
      </c>
      <c r="M1792" s="16">
        <v>0</v>
      </c>
      <c r="N1792" s="58">
        <v>2</v>
      </c>
      <c r="O1792" s="16">
        <v>2</v>
      </c>
      <c r="P1792" s="16">
        <v>0.9</v>
      </c>
      <c r="Q1792" s="16">
        <v>0</v>
      </c>
      <c r="R1792" s="11">
        <v>0</v>
      </c>
      <c r="S1792" s="16">
        <v>0</v>
      </c>
      <c r="T1792" s="16">
        <v>1</v>
      </c>
      <c r="U1792" s="16">
        <v>2</v>
      </c>
      <c r="V1792" s="16">
        <v>0</v>
      </c>
      <c r="W1792" s="16">
        <v>0</v>
      </c>
      <c r="X1792" s="16">
        <v>0</v>
      </c>
      <c r="Y1792" s="16">
        <v>0</v>
      </c>
      <c r="Z1792" s="16">
        <v>0</v>
      </c>
      <c r="AA1792" s="16">
        <v>0</v>
      </c>
      <c r="AB1792" s="16">
        <v>0</v>
      </c>
      <c r="AC1792" s="16">
        <v>0</v>
      </c>
      <c r="AD1792" s="16">
        <v>30</v>
      </c>
      <c r="AE1792" s="16">
        <v>0</v>
      </c>
      <c r="AF1792" s="16">
        <v>0</v>
      </c>
      <c r="AG1792" s="11">
        <v>2</v>
      </c>
      <c r="AH1792" s="11">
        <v>2</v>
      </c>
      <c r="AI1792" s="11">
        <v>0</v>
      </c>
      <c r="AJ1792" s="11">
        <v>1.5</v>
      </c>
      <c r="AK1792" s="16">
        <v>0</v>
      </c>
      <c r="AL1792" s="16">
        <v>0</v>
      </c>
      <c r="AM1792" s="16">
        <v>0</v>
      </c>
      <c r="AN1792" s="16">
        <v>1</v>
      </c>
      <c r="AO1792" s="16">
        <v>3000</v>
      </c>
      <c r="AP1792" s="16">
        <v>0.5</v>
      </c>
      <c r="AQ1792" s="16">
        <v>0</v>
      </c>
      <c r="AR1792" s="11">
        <v>0</v>
      </c>
      <c r="AS1792" s="16" t="s">
        <v>162</v>
      </c>
      <c r="AT1792" s="20" t="s">
        <v>163</v>
      </c>
      <c r="AU1792" s="16" t="s">
        <v>360</v>
      </c>
      <c r="AV1792" s="19">
        <v>0</v>
      </c>
      <c r="AW1792" s="19">
        <v>0</v>
      </c>
      <c r="AX1792" s="17" t="s">
        <v>348</v>
      </c>
      <c r="AY1792" s="16" t="s">
        <v>2309</v>
      </c>
      <c r="AZ1792" s="18">
        <v>0</v>
      </c>
      <c r="BA1792" s="18">
        <v>0</v>
      </c>
      <c r="BB1792" s="39" t="s">
        <v>2310</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63">
        <v>74001001</v>
      </c>
      <c r="D1793" s="57" t="s">
        <v>496</v>
      </c>
      <c r="E1793" s="58">
        <v>2</v>
      </c>
      <c r="F1793" s="58">
        <v>61012301</v>
      </c>
      <c r="G1793" s="58">
        <v>0</v>
      </c>
      <c r="H1793" s="64">
        <v>0</v>
      </c>
      <c r="I1793" s="63">
        <v>1</v>
      </c>
      <c r="J1793" s="63">
        <v>0</v>
      </c>
      <c r="K1793" s="63">
        <v>0</v>
      </c>
      <c r="L1793" s="58">
        <v>0</v>
      </c>
      <c r="M1793" s="58">
        <v>0</v>
      </c>
      <c r="N1793" s="58">
        <v>1</v>
      </c>
      <c r="O1793" s="58">
        <v>1</v>
      </c>
      <c r="P1793" s="58">
        <v>0.5</v>
      </c>
      <c r="Q1793" s="58">
        <v>0</v>
      </c>
      <c r="R1793" s="66">
        <v>1</v>
      </c>
      <c r="S1793" s="58">
        <v>0</v>
      </c>
      <c r="T1793" s="58">
        <v>1</v>
      </c>
      <c r="U1793" s="58">
        <v>2</v>
      </c>
      <c r="V1793" s="58">
        <v>0</v>
      </c>
      <c r="W1793" s="58">
        <v>1.4</v>
      </c>
      <c r="X1793" s="58">
        <v>150</v>
      </c>
      <c r="Y1793" s="58">
        <v>1</v>
      </c>
      <c r="Z1793" s="58">
        <v>0</v>
      </c>
      <c r="AA1793" s="58">
        <v>0</v>
      </c>
      <c r="AB1793" s="58">
        <v>0</v>
      </c>
      <c r="AC1793" s="58">
        <v>0</v>
      </c>
      <c r="AD1793" s="58">
        <v>12</v>
      </c>
      <c r="AE1793" s="58">
        <v>2</v>
      </c>
      <c r="AF1793" s="58" t="s">
        <v>171</v>
      </c>
      <c r="AG1793" s="66">
        <v>7</v>
      </c>
      <c r="AH1793" s="66">
        <v>2</v>
      </c>
      <c r="AI1793" s="11">
        <v>0</v>
      </c>
      <c r="AJ1793" s="66">
        <v>1.5</v>
      </c>
      <c r="AK1793" s="58">
        <v>0</v>
      </c>
      <c r="AL1793" s="58">
        <v>0</v>
      </c>
      <c r="AM1793" s="58">
        <v>0</v>
      </c>
      <c r="AN1793" s="58">
        <v>1.5</v>
      </c>
      <c r="AO1793" s="58">
        <v>1200</v>
      </c>
      <c r="AP1793" s="58">
        <v>1</v>
      </c>
      <c r="AQ1793" s="58">
        <v>15</v>
      </c>
      <c r="AR1793" s="66">
        <v>0</v>
      </c>
      <c r="AS1793" s="58" t="s">
        <v>162</v>
      </c>
      <c r="AT1793" s="57" t="s">
        <v>201</v>
      </c>
      <c r="AU1793" s="58" t="s">
        <v>173</v>
      </c>
      <c r="AV1793" s="63">
        <v>10000011</v>
      </c>
      <c r="AW1793" s="63">
        <v>70404001</v>
      </c>
      <c r="AX1793" s="57" t="s">
        <v>174</v>
      </c>
      <c r="AY1793" s="58">
        <v>0</v>
      </c>
      <c r="AZ1793" s="64">
        <v>0</v>
      </c>
      <c r="BA1793" s="64">
        <v>0</v>
      </c>
      <c r="BB1793" s="81" t="s">
        <v>517</v>
      </c>
      <c r="BC1793" s="58">
        <v>0</v>
      </c>
      <c r="BD1793" s="58">
        <v>0</v>
      </c>
      <c r="BE1793" s="58">
        <v>0</v>
      </c>
      <c r="BF1793" s="58">
        <v>0</v>
      </c>
      <c r="BG1793" s="58">
        <v>0</v>
      </c>
      <c r="BH1793" s="58">
        <v>0</v>
      </c>
      <c r="BI1793" s="87">
        <v>0</v>
      </c>
      <c r="BJ1793" s="11">
        <v>0</v>
      </c>
      <c r="BK1793" s="11">
        <v>0</v>
      </c>
      <c r="BL1793" s="11">
        <v>0</v>
      </c>
      <c r="BM1793" s="11">
        <v>0</v>
      </c>
      <c r="BN1793" s="11">
        <v>0</v>
      </c>
      <c r="BO1793" s="11">
        <v>0</v>
      </c>
      <c r="BP1793" s="11">
        <v>0</v>
      </c>
      <c r="BQ1793" s="46">
        <v>0</v>
      </c>
    </row>
    <row r="1794" spans="3:69" ht="20.100000000000001" customHeight="1">
      <c r="C1794" s="63">
        <v>75001001</v>
      </c>
      <c r="D1794" s="20" t="s">
        <v>2315</v>
      </c>
      <c r="E1794" s="19">
        <v>1</v>
      </c>
      <c r="F1794" s="19">
        <v>60010500</v>
      </c>
      <c r="G1794" s="19">
        <v>0</v>
      </c>
      <c r="H1794" s="18">
        <v>0</v>
      </c>
      <c r="I1794" s="19">
        <v>1</v>
      </c>
      <c r="J1794" s="19">
        <v>0</v>
      </c>
      <c r="K1794" s="19">
        <v>0</v>
      </c>
      <c r="L1794" s="19">
        <v>0</v>
      </c>
      <c r="M1794" s="19">
        <v>0</v>
      </c>
      <c r="N1794" s="19">
        <v>1</v>
      </c>
      <c r="O1794" s="19">
        <v>2</v>
      </c>
      <c r="P1794" s="19">
        <v>1</v>
      </c>
      <c r="Q1794" s="19">
        <v>0</v>
      </c>
      <c r="R1794" s="11">
        <v>0</v>
      </c>
      <c r="S1794" s="18">
        <v>0</v>
      </c>
      <c r="T1794" s="16">
        <v>1</v>
      </c>
      <c r="U1794" s="19">
        <v>2</v>
      </c>
      <c r="V1794" s="19">
        <v>0</v>
      </c>
      <c r="W1794" s="19">
        <v>0</v>
      </c>
      <c r="X1794" s="19">
        <v>0</v>
      </c>
      <c r="Y1794" s="19">
        <v>0</v>
      </c>
      <c r="Z1794" s="19">
        <v>0</v>
      </c>
      <c r="AA1794" s="19">
        <v>0</v>
      </c>
      <c r="AB1794" s="19">
        <v>0</v>
      </c>
      <c r="AC1794" s="19">
        <v>0</v>
      </c>
      <c r="AD1794" s="19">
        <v>30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69000131</v>
      </c>
      <c r="AS1794" s="19" t="s">
        <v>162</v>
      </c>
      <c r="AT1794" s="20" t="s">
        <v>163</v>
      </c>
      <c r="AU1794" s="19" t="s">
        <v>251</v>
      </c>
      <c r="AV1794" s="19">
        <v>0</v>
      </c>
      <c r="AW1794" s="19">
        <v>40000003</v>
      </c>
      <c r="AX1794" s="20" t="s">
        <v>164</v>
      </c>
      <c r="AY1794" s="20" t="s">
        <v>162</v>
      </c>
      <c r="AZ1794" s="18">
        <v>0</v>
      </c>
      <c r="BA1794" s="18">
        <v>0</v>
      </c>
      <c r="BB1794" s="76" t="s">
        <v>357</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63">
        <v>76001001</v>
      </c>
      <c r="D1795" s="17" t="s">
        <v>2316</v>
      </c>
      <c r="E1795" s="19">
        <v>1</v>
      </c>
      <c r="F1795" s="16">
        <v>60010100</v>
      </c>
      <c r="G1795" s="19">
        <v>0</v>
      </c>
      <c r="H1795" s="18">
        <v>0</v>
      </c>
      <c r="I1795" s="19">
        <v>1</v>
      </c>
      <c r="J1795" s="19">
        <v>0</v>
      </c>
      <c r="K1795" s="19">
        <v>0</v>
      </c>
      <c r="L1795" s="16">
        <v>0</v>
      </c>
      <c r="M1795" s="16">
        <v>0</v>
      </c>
      <c r="N1795" s="16">
        <v>1</v>
      </c>
      <c r="O1795" s="16">
        <v>0</v>
      </c>
      <c r="P1795" s="16">
        <v>0</v>
      </c>
      <c r="Q1795" s="16">
        <v>0</v>
      </c>
      <c r="R1795" s="11">
        <v>0</v>
      </c>
      <c r="S1795" s="16">
        <v>0</v>
      </c>
      <c r="T1795" s="16">
        <v>1</v>
      </c>
      <c r="U1795" s="16">
        <v>2</v>
      </c>
      <c r="V1795" s="16">
        <v>0</v>
      </c>
      <c r="W1795" s="16">
        <v>0</v>
      </c>
      <c r="X1795" s="16">
        <v>2000</v>
      </c>
      <c r="Y1795" s="16">
        <v>1</v>
      </c>
      <c r="Z1795" s="16">
        <v>0</v>
      </c>
      <c r="AA1795" s="16">
        <v>0</v>
      </c>
      <c r="AB1795" s="16">
        <v>0</v>
      </c>
      <c r="AC1795" s="16">
        <v>0</v>
      </c>
      <c r="AD1795" s="16">
        <v>5</v>
      </c>
      <c r="AE1795" s="16">
        <v>1</v>
      </c>
      <c r="AF1795" s="16">
        <v>3</v>
      </c>
      <c r="AG1795" s="11">
        <v>2</v>
      </c>
      <c r="AH1795" s="11">
        <v>1</v>
      </c>
      <c r="AI1795" s="11">
        <v>0</v>
      </c>
      <c r="AJ1795" s="11">
        <v>6</v>
      </c>
      <c r="AK1795" s="16">
        <v>0</v>
      </c>
      <c r="AL1795" s="16">
        <v>0</v>
      </c>
      <c r="AM1795" s="16">
        <v>0</v>
      </c>
      <c r="AN1795" s="16">
        <v>0</v>
      </c>
      <c r="AO1795" s="16">
        <v>1000</v>
      </c>
      <c r="AP1795" s="16">
        <v>0</v>
      </c>
      <c r="AQ1795" s="16">
        <v>0</v>
      </c>
      <c r="AR1795" s="11">
        <v>0</v>
      </c>
      <c r="AS1795" s="16">
        <v>0</v>
      </c>
      <c r="AT1795" s="20" t="s">
        <v>163</v>
      </c>
      <c r="AU1795" s="58" t="s">
        <v>173</v>
      </c>
      <c r="AV1795" s="19">
        <v>10000007</v>
      </c>
      <c r="AW1795" s="19">
        <v>70203005</v>
      </c>
      <c r="AX1795" s="17" t="s">
        <v>164</v>
      </c>
      <c r="AY1795" s="16">
        <v>0</v>
      </c>
      <c r="AZ1795" s="18">
        <v>0</v>
      </c>
      <c r="BA1795" s="18">
        <v>0</v>
      </c>
      <c r="BB1795" s="39" t="s">
        <v>2317</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79000001</v>
      </c>
      <c r="D1796" s="20" t="s">
        <v>487</v>
      </c>
      <c r="E1796" s="19">
        <v>1</v>
      </c>
      <c r="F1796" s="19">
        <v>60010500</v>
      </c>
      <c r="G1796" s="19">
        <v>0</v>
      </c>
      <c r="H1796" s="18">
        <v>0</v>
      </c>
      <c r="I1796" s="19">
        <v>1</v>
      </c>
      <c r="J1796" s="19">
        <v>0</v>
      </c>
      <c r="K1796" s="19">
        <v>0</v>
      </c>
      <c r="L1796" s="19">
        <v>0</v>
      </c>
      <c r="M1796" s="19">
        <v>0</v>
      </c>
      <c r="N1796" s="16">
        <v>2</v>
      </c>
      <c r="O1796" s="19">
        <v>1</v>
      </c>
      <c r="P1796" s="19">
        <v>0.1</v>
      </c>
      <c r="Q1796" s="19">
        <v>0</v>
      </c>
      <c r="R1796" s="11">
        <v>0</v>
      </c>
      <c r="S1796" s="18">
        <v>0</v>
      </c>
      <c r="T1796" s="16">
        <v>1</v>
      </c>
      <c r="U1796" s="19">
        <v>1</v>
      </c>
      <c r="V1796" s="19">
        <v>0</v>
      </c>
      <c r="W1796" s="19">
        <v>2</v>
      </c>
      <c r="X1796" s="19">
        <v>0</v>
      </c>
      <c r="Y1796" s="19">
        <v>0</v>
      </c>
      <c r="Z1796" s="19">
        <v>0</v>
      </c>
      <c r="AA1796" s="19">
        <v>0</v>
      </c>
      <c r="AB1796" s="16">
        <v>0</v>
      </c>
      <c r="AC1796" s="19">
        <v>0</v>
      </c>
      <c r="AD1796" s="19">
        <v>10</v>
      </c>
      <c r="AE1796" s="19">
        <v>0</v>
      </c>
      <c r="AF1796" s="19">
        <v>0</v>
      </c>
      <c r="AG1796" s="11">
        <v>7</v>
      </c>
      <c r="AH1796" s="11">
        <v>0</v>
      </c>
      <c r="AI1796" s="11">
        <v>0</v>
      </c>
      <c r="AJ1796" s="11">
        <v>0</v>
      </c>
      <c r="AK1796" s="19">
        <v>0</v>
      </c>
      <c r="AL1796" s="19">
        <v>0</v>
      </c>
      <c r="AM1796" s="19">
        <v>0</v>
      </c>
      <c r="AN1796" s="19">
        <v>0</v>
      </c>
      <c r="AO1796" s="19">
        <v>1000</v>
      </c>
      <c r="AP1796" s="19">
        <v>0.5</v>
      </c>
      <c r="AQ1796" s="19">
        <v>0</v>
      </c>
      <c r="AR1796" s="11">
        <v>0</v>
      </c>
      <c r="AS1796" s="19" t="s">
        <v>430</v>
      </c>
      <c r="AT1796" s="20" t="s">
        <v>485</v>
      </c>
      <c r="AU1796" s="19">
        <v>0</v>
      </c>
      <c r="AV1796" s="19">
        <v>10007001</v>
      </c>
      <c r="AW1796" s="19">
        <v>0</v>
      </c>
      <c r="AX1796" s="20" t="s">
        <v>164</v>
      </c>
      <c r="AY1796" s="20" t="s">
        <v>162</v>
      </c>
      <c r="AZ1796" s="18">
        <v>0</v>
      </c>
      <c r="BA1796" s="18">
        <v>0</v>
      </c>
      <c r="BB1796" s="76" t="s">
        <v>488</v>
      </c>
      <c r="BC1796" s="19">
        <v>0</v>
      </c>
      <c r="BD1796" s="16">
        <v>0</v>
      </c>
      <c r="BE1796" s="19">
        <v>0</v>
      </c>
      <c r="BF1796" s="19">
        <v>0</v>
      </c>
      <c r="BG1796" s="19">
        <v>0</v>
      </c>
      <c r="BH1796" s="19">
        <v>0</v>
      </c>
      <c r="BI1796" s="14">
        <v>0</v>
      </c>
      <c r="BJ1796" s="11">
        <v>0</v>
      </c>
      <c r="BK1796" s="11">
        <v>0</v>
      </c>
      <c r="BL1796" s="11">
        <v>0</v>
      </c>
      <c r="BM1796" s="11">
        <v>0</v>
      </c>
      <c r="BN1796" s="11">
        <v>0</v>
      </c>
      <c r="BO1796" s="11">
        <v>0</v>
      </c>
      <c r="BP1796" s="11">
        <v>0</v>
      </c>
      <c r="BQ1796" s="46">
        <v>0</v>
      </c>
    </row>
    <row r="1797" spans="3:69" ht="20.100000000000001" customHeight="1">
      <c r="C1797" s="19">
        <v>79000002</v>
      </c>
      <c r="D1797" s="17" t="s">
        <v>839</v>
      </c>
      <c r="E1797" s="19">
        <v>1</v>
      </c>
      <c r="F1797" s="16">
        <v>60010100</v>
      </c>
      <c r="G1797" s="19">
        <v>0</v>
      </c>
      <c r="H1797" s="18">
        <v>0</v>
      </c>
      <c r="I1797" s="19">
        <v>1</v>
      </c>
      <c r="J1797" s="19">
        <v>0</v>
      </c>
      <c r="K1797" s="19">
        <v>0</v>
      </c>
      <c r="L1797" s="16">
        <v>0</v>
      </c>
      <c r="M1797" s="16">
        <v>0</v>
      </c>
      <c r="N1797" s="58">
        <v>2</v>
      </c>
      <c r="O1797" s="16">
        <v>1</v>
      </c>
      <c r="P1797" s="16">
        <v>1</v>
      </c>
      <c r="Q1797" s="16">
        <v>0</v>
      </c>
      <c r="R1797" s="11">
        <v>0</v>
      </c>
      <c r="S1797" s="16">
        <v>0</v>
      </c>
      <c r="T1797" s="16">
        <v>1</v>
      </c>
      <c r="U1797" s="16">
        <v>2</v>
      </c>
      <c r="V1797" s="16">
        <v>0</v>
      </c>
      <c r="W1797" s="16">
        <v>2</v>
      </c>
      <c r="X1797" s="16">
        <v>0</v>
      </c>
      <c r="Y1797" s="16">
        <v>1</v>
      </c>
      <c r="Z1797" s="16">
        <v>0</v>
      </c>
      <c r="AA1797" s="16">
        <v>0</v>
      </c>
      <c r="AB1797" s="16">
        <v>0</v>
      </c>
      <c r="AC1797" s="16">
        <v>0</v>
      </c>
      <c r="AD1797" s="16">
        <v>10</v>
      </c>
      <c r="AE1797" s="16">
        <v>2</v>
      </c>
      <c r="AF1797" s="16" t="s">
        <v>661</v>
      </c>
      <c r="AG1797" s="11">
        <v>0</v>
      </c>
      <c r="AH1797" s="11">
        <v>2</v>
      </c>
      <c r="AI1797" s="11">
        <v>0</v>
      </c>
      <c r="AJ1797" s="11">
        <v>1.5</v>
      </c>
      <c r="AK1797" s="16">
        <v>0</v>
      </c>
      <c r="AL1797" s="16">
        <v>0</v>
      </c>
      <c r="AM1797" s="16">
        <v>0</v>
      </c>
      <c r="AN1797" s="16">
        <v>1.5</v>
      </c>
      <c r="AO1797" s="16">
        <v>10000</v>
      </c>
      <c r="AP1797" s="16">
        <v>1</v>
      </c>
      <c r="AQ1797" s="16">
        <v>5</v>
      </c>
      <c r="AR1797" s="11">
        <v>0</v>
      </c>
      <c r="AS1797" s="16" t="s">
        <v>162</v>
      </c>
      <c r="AT1797" s="20" t="s">
        <v>402</v>
      </c>
      <c r="AU1797" s="16" t="s">
        <v>353</v>
      </c>
      <c r="AV1797" s="19">
        <v>10000007</v>
      </c>
      <c r="AW1797" s="19">
        <v>70302003</v>
      </c>
      <c r="AX1797" s="20" t="s">
        <v>384</v>
      </c>
      <c r="AY1797" s="18" t="s">
        <v>2307</v>
      </c>
      <c r="AZ1797" s="18">
        <v>0</v>
      </c>
      <c r="BA1797" s="18">
        <v>0</v>
      </c>
      <c r="BB1797" s="39" t="s">
        <v>705</v>
      </c>
      <c r="BC1797" s="16">
        <v>1</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79000003</v>
      </c>
      <c r="D1798" s="17" t="s">
        <v>695</v>
      </c>
      <c r="E1798" s="19">
        <v>1</v>
      </c>
      <c r="F1798" s="16">
        <v>60010100</v>
      </c>
      <c r="G1798" s="19">
        <v>0</v>
      </c>
      <c r="H1798" s="18">
        <v>0</v>
      </c>
      <c r="I1798" s="19">
        <v>1</v>
      </c>
      <c r="J1798" s="19">
        <v>0</v>
      </c>
      <c r="K1798" s="19">
        <v>0</v>
      </c>
      <c r="L1798" s="16">
        <v>0</v>
      </c>
      <c r="M1798" s="16">
        <v>0</v>
      </c>
      <c r="N1798" s="58">
        <v>2</v>
      </c>
      <c r="O1798" s="16">
        <v>2</v>
      </c>
      <c r="P1798" s="16">
        <v>0.9</v>
      </c>
      <c r="Q1798" s="16">
        <v>0</v>
      </c>
      <c r="R1798" s="11">
        <v>1</v>
      </c>
      <c r="S1798" s="16">
        <v>0</v>
      </c>
      <c r="T1798" s="16">
        <v>1</v>
      </c>
      <c r="U1798" s="16">
        <v>2</v>
      </c>
      <c r="V1798" s="16">
        <v>0</v>
      </c>
      <c r="W1798" s="16">
        <v>2</v>
      </c>
      <c r="X1798" s="16">
        <v>0</v>
      </c>
      <c r="Y1798" s="16">
        <v>1</v>
      </c>
      <c r="Z1798" s="16">
        <v>0</v>
      </c>
      <c r="AA1798" s="16">
        <v>0</v>
      </c>
      <c r="AB1798" s="16">
        <v>0</v>
      </c>
      <c r="AC1798" s="16">
        <v>0</v>
      </c>
      <c r="AD1798" s="16">
        <v>15</v>
      </c>
      <c r="AE1798" s="16">
        <v>1</v>
      </c>
      <c r="AF1798" s="16" t="s">
        <v>396</v>
      </c>
      <c r="AG1798" s="11">
        <v>0</v>
      </c>
      <c r="AH1798" s="11">
        <v>1</v>
      </c>
      <c r="AI1798" s="11">
        <v>0</v>
      </c>
      <c r="AJ1798" s="11">
        <v>3</v>
      </c>
      <c r="AK1798" s="16">
        <v>0</v>
      </c>
      <c r="AL1798" s="16">
        <v>0</v>
      </c>
      <c r="AM1798" s="16">
        <v>0</v>
      </c>
      <c r="AN1798" s="16">
        <v>3</v>
      </c>
      <c r="AO1798" s="16">
        <v>5000</v>
      </c>
      <c r="AP1798" s="16">
        <v>2.5</v>
      </c>
      <c r="AQ1798" s="16">
        <v>0</v>
      </c>
      <c r="AR1798" s="11">
        <v>0</v>
      </c>
      <c r="AS1798" s="16">
        <v>90001023</v>
      </c>
      <c r="AT1798" s="20" t="s">
        <v>201</v>
      </c>
      <c r="AU1798" s="16" t="s">
        <v>353</v>
      </c>
      <c r="AV1798" s="19">
        <v>10000007</v>
      </c>
      <c r="AW1798" s="19">
        <v>70403003</v>
      </c>
      <c r="AX1798" s="17" t="s">
        <v>164</v>
      </c>
      <c r="AY1798" s="16">
        <v>0</v>
      </c>
      <c r="AZ1798" s="18">
        <v>0</v>
      </c>
      <c r="BA1798" s="18">
        <v>0</v>
      </c>
      <c r="BB1798" s="39" t="s">
        <v>2241</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19.5" customHeight="1">
      <c r="C1799" s="19">
        <v>79000004</v>
      </c>
      <c r="D1799" s="17" t="s">
        <v>695</v>
      </c>
      <c r="E1799" s="19">
        <v>1</v>
      </c>
      <c r="F1799" s="16">
        <v>60010100</v>
      </c>
      <c r="G1799" s="19">
        <v>0</v>
      </c>
      <c r="H1799" s="18">
        <v>0</v>
      </c>
      <c r="I1799" s="19">
        <v>1</v>
      </c>
      <c r="J1799" s="19">
        <v>0</v>
      </c>
      <c r="K1799" s="19">
        <v>0</v>
      </c>
      <c r="L1799" s="16">
        <v>0</v>
      </c>
      <c r="M1799" s="16">
        <v>0</v>
      </c>
      <c r="N1799" s="16">
        <v>2</v>
      </c>
      <c r="O1799" s="16">
        <v>1</v>
      </c>
      <c r="P1799" s="16">
        <v>0.3</v>
      </c>
      <c r="Q1799" s="16">
        <v>0</v>
      </c>
      <c r="R1799" s="11">
        <v>0</v>
      </c>
      <c r="S1799" s="16">
        <v>0</v>
      </c>
      <c r="T1799" s="16">
        <v>1</v>
      </c>
      <c r="U1799" s="16">
        <v>2</v>
      </c>
      <c r="V1799" s="16">
        <v>0</v>
      </c>
      <c r="W1799" s="16">
        <v>2</v>
      </c>
      <c r="X1799" s="16">
        <v>0</v>
      </c>
      <c r="Y1799" s="16">
        <v>1</v>
      </c>
      <c r="Z1799" s="16">
        <v>0</v>
      </c>
      <c r="AA1799" s="16">
        <v>0</v>
      </c>
      <c r="AB1799" s="16">
        <v>0</v>
      </c>
      <c r="AC1799" s="16">
        <v>0</v>
      </c>
      <c r="AD1799" s="16">
        <v>12</v>
      </c>
      <c r="AE1799" s="16">
        <v>1</v>
      </c>
      <c r="AF1799" s="16" t="s">
        <v>396</v>
      </c>
      <c r="AG1799" s="11">
        <v>0</v>
      </c>
      <c r="AH1799" s="11">
        <v>1</v>
      </c>
      <c r="AI1799" s="11">
        <v>0</v>
      </c>
      <c r="AJ1799" s="11">
        <v>3</v>
      </c>
      <c r="AK1799" s="16">
        <v>0</v>
      </c>
      <c r="AL1799" s="16">
        <v>0</v>
      </c>
      <c r="AM1799" s="16">
        <v>0</v>
      </c>
      <c r="AN1799" s="16">
        <v>3</v>
      </c>
      <c r="AO1799" s="16">
        <v>5000</v>
      </c>
      <c r="AP1799" s="16">
        <v>2.5</v>
      </c>
      <c r="AQ1799" s="16">
        <v>0</v>
      </c>
      <c r="AR1799" s="11">
        <v>0</v>
      </c>
      <c r="AS1799" s="16">
        <v>80001030</v>
      </c>
      <c r="AT1799" s="20" t="s">
        <v>218</v>
      </c>
      <c r="AU1799" s="16" t="s">
        <v>353</v>
      </c>
      <c r="AV1799" s="19">
        <v>10000007</v>
      </c>
      <c r="AW1799" s="19">
        <v>70204001</v>
      </c>
      <c r="AX1799" s="17" t="s">
        <v>164</v>
      </c>
      <c r="AY1799" s="16">
        <v>0</v>
      </c>
      <c r="AZ1799" s="18">
        <v>0</v>
      </c>
      <c r="BA1799" s="18">
        <v>0</v>
      </c>
      <c r="BB1799" s="39" t="s">
        <v>696</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19">
        <v>79000005</v>
      </c>
      <c r="D1800" s="20" t="s">
        <v>439</v>
      </c>
      <c r="E1800" s="19">
        <v>1</v>
      </c>
      <c r="F1800" s="19">
        <v>60010500</v>
      </c>
      <c r="G1800" s="19">
        <v>0</v>
      </c>
      <c r="H1800" s="18">
        <v>0</v>
      </c>
      <c r="I1800" s="19">
        <v>1</v>
      </c>
      <c r="J1800" s="19">
        <v>0</v>
      </c>
      <c r="K1800" s="19">
        <v>0</v>
      </c>
      <c r="L1800" s="19">
        <v>0</v>
      </c>
      <c r="M1800" s="19">
        <v>0</v>
      </c>
      <c r="N1800" s="58">
        <v>2</v>
      </c>
      <c r="O1800" s="19">
        <v>2</v>
      </c>
      <c r="P1800" s="19">
        <v>0.6</v>
      </c>
      <c r="Q1800" s="19">
        <v>0</v>
      </c>
      <c r="R1800" s="11">
        <v>0</v>
      </c>
      <c r="S1800" s="18">
        <v>0</v>
      </c>
      <c r="T1800" s="16">
        <v>1</v>
      </c>
      <c r="U1800" s="19">
        <v>2</v>
      </c>
      <c r="V1800" s="19">
        <v>0</v>
      </c>
      <c r="W1800" s="19">
        <v>0</v>
      </c>
      <c r="X1800" s="19">
        <v>0</v>
      </c>
      <c r="Y1800" s="19">
        <v>0</v>
      </c>
      <c r="Z1800" s="19">
        <v>0</v>
      </c>
      <c r="AA1800" s="19">
        <v>0</v>
      </c>
      <c r="AB1800" s="19">
        <v>0</v>
      </c>
      <c r="AC1800" s="19">
        <v>0</v>
      </c>
      <c r="AD1800" s="16">
        <v>99999</v>
      </c>
      <c r="AE1800" s="19">
        <v>0</v>
      </c>
      <c r="AF1800" s="19">
        <v>0</v>
      </c>
      <c r="AG1800" s="11">
        <v>2</v>
      </c>
      <c r="AH1800" s="11">
        <v>0</v>
      </c>
      <c r="AI1800" s="11">
        <v>0</v>
      </c>
      <c r="AJ1800" s="11">
        <v>0</v>
      </c>
      <c r="AK1800" s="19">
        <v>0</v>
      </c>
      <c r="AL1800" s="19">
        <v>0</v>
      </c>
      <c r="AM1800" s="19">
        <v>0</v>
      </c>
      <c r="AN1800" s="19">
        <v>0</v>
      </c>
      <c r="AO1800" s="19">
        <v>1000</v>
      </c>
      <c r="AP1800" s="19">
        <v>0</v>
      </c>
      <c r="AQ1800" s="19">
        <v>0</v>
      </c>
      <c r="AR1800" s="11">
        <v>90104002</v>
      </c>
      <c r="AS1800" s="19" t="s">
        <v>162</v>
      </c>
      <c r="AT1800" s="20" t="s">
        <v>163</v>
      </c>
      <c r="AU1800" s="19" t="s">
        <v>251</v>
      </c>
      <c r="AV1800" s="19">
        <v>0</v>
      </c>
      <c r="AW1800" s="19">
        <v>0</v>
      </c>
      <c r="AX1800" s="20" t="s">
        <v>164</v>
      </c>
      <c r="AY1800" s="20" t="s">
        <v>162</v>
      </c>
      <c r="AZ1800" s="18">
        <v>0</v>
      </c>
      <c r="BA1800" s="18">
        <v>0</v>
      </c>
      <c r="BB1800" s="76" t="s">
        <v>440</v>
      </c>
      <c r="BC1800" s="19">
        <v>0</v>
      </c>
      <c r="BD1800" s="16">
        <v>0</v>
      </c>
      <c r="BE1800" s="19">
        <v>0</v>
      </c>
      <c r="BF1800" s="19">
        <v>0</v>
      </c>
      <c r="BG1800" s="19">
        <v>0</v>
      </c>
      <c r="BH1800" s="19">
        <v>0</v>
      </c>
      <c r="BI1800" s="14">
        <v>0</v>
      </c>
      <c r="BJ1800" s="11">
        <v>0</v>
      </c>
      <c r="BK1800" s="11">
        <v>0</v>
      </c>
      <c r="BL1800" s="11">
        <v>0</v>
      </c>
      <c r="BM1800" s="11">
        <v>0</v>
      </c>
      <c r="BN1800" s="11">
        <v>0</v>
      </c>
      <c r="BO1800" s="11">
        <v>0</v>
      </c>
      <c r="BP1800" s="11">
        <v>0</v>
      </c>
      <c r="BQ1800" s="46">
        <v>0</v>
      </c>
    </row>
    <row r="1801" spans="3:69" ht="20.100000000000001" customHeight="1">
      <c r="C1801" s="19">
        <v>79000006</v>
      </c>
      <c r="D1801" s="17" t="s">
        <v>351</v>
      </c>
      <c r="E1801" s="19">
        <v>1</v>
      </c>
      <c r="F1801" s="16">
        <v>0</v>
      </c>
      <c r="G1801" s="19">
        <v>0</v>
      </c>
      <c r="H1801" s="18">
        <v>0</v>
      </c>
      <c r="I1801" s="19">
        <v>1</v>
      </c>
      <c r="J1801" s="19">
        <v>0</v>
      </c>
      <c r="K1801" s="19">
        <v>0</v>
      </c>
      <c r="L1801" s="16">
        <v>0</v>
      </c>
      <c r="M1801" s="16">
        <v>0</v>
      </c>
      <c r="N1801" s="16">
        <v>2</v>
      </c>
      <c r="O1801" s="16">
        <v>1</v>
      </c>
      <c r="P1801" s="16">
        <v>1</v>
      </c>
      <c r="Q1801" s="16">
        <v>0</v>
      </c>
      <c r="R1801" s="11">
        <v>0</v>
      </c>
      <c r="S1801" s="16">
        <v>0</v>
      </c>
      <c r="T1801" s="16">
        <v>1</v>
      </c>
      <c r="U1801" s="16">
        <v>2</v>
      </c>
      <c r="V1801" s="16">
        <v>0</v>
      </c>
      <c r="W1801" s="16">
        <v>2</v>
      </c>
      <c r="X1801" s="16">
        <v>0</v>
      </c>
      <c r="Y1801" s="16">
        <v>1</v>
      </c>
      <c r="Z1801" s="16">
        <v>0</v>
      </c>
      <c r="AA1801" s="16">
        <v>0</v>
      </c>
      <c r="AB1801" s="16">
        <v>0</v>
      </c>
      <c r="AC1801" s="16">
        <v>0</v>
      </c>
      <c r="AD1801" s="16">
        <v>6</v>
      </c>
      <c r="AE1801" s="16">
        <v>1</v>
      </c>
      <c r="AF1801" s="16">
        <v>3</v>
      </c>
      <c r="AG1801" s="11">
        <v>0</v>
      </c>
      <c r="AH1801" s="11">
        <v>0</v>
      </c>
      <c r="AI1801" s="11">
        <v>0</v>
      </c>
      <c r="AJ1801" s="11">
        <v>1.5</v>
      </c>
      <c r="AK1801" s="16">
        <v>0</v>
      </c>
      <c r="AL1801" s="16">
        <v>0</v>
      </c>
      <c r="AM1801" s="16">
        <v>0</v>
      </c>
      <c r="AN1801" s="16">
        <v>1</v>
      </c>
      <c r="AO1801" s="16">
        <v>5000</v>
      </c>
      <c r="AP1801" s="16">
        <v>0.5</v>
      </c>
      <c r="AQ1801" s="16">
        <v>0</v>
      </c>
      <c r="AR1801" s="11">
        <v>0</v>
      </c>
      <c r="AS1801" s="16" t="s">
        <v>162</v>
      </c>
      <c r="AT1801" s="20" t="s">
        <v>163</v>
      </c>
      <c r="AU1801" s="16" t="s">
        <v>353</v>
      </c>
      <c r="AV1801" s="19">
        <v>10000007</v>
      </c>
      <c r="AW1801" s="19">
        <v>70105001</v>
      </c>
      <c r="AX1801" s="17" t="s">
        <v>164</v>
      </c>
      <c r="AY1801" s="16" t="s">
        <v>2188</v>
      </c>
      <c r="AZ1801" s="18">
        <v>0</v>
      </c>
      <c r="BA1801" s="18">
        <v>0</v>
      </c>
      <c r="BB1801" s="39" t="s">
        <v>2189</v>
      </c>
      <c r="BC1801" s="16">
        <v>0</v>
      </c>
      <c r="BD1801" s="16">
        <v>0</v>
      </c>
      <c r="BE1801" s="16">
        <v>0</v>
      </c>
      <c r="BF1801" s="16">
        <v>0</v>
      </c>
      <c r="BG1801" s="16">
        <v>0</v>
      </c>
      <c r="BH1801" s="16">
        <v>0</v>
      </c>
      <c r="BI1801" s="14">
        <v>0</v>
      </c>
      <c r="BJ1801" s="11">
        <v>0</v>
      </c>
      <c r="BK1801" s="11">
        <v>0</v>
      </c>
      <c r="BL1801" s="11">
        <v>0</v>
      </c>
      <c r="BM1801" s="11">
        <v>0</v>
      </c>
      <c r="BN1801" s="11">
        <v>0</v>
      </c>
      <c r="BO1801" s="11">
        <v>0</v>
      </c>
      <c r="BP1801" s="11">
        <v>0</v>
      </c>
      <c r="BQ1801" s="46">
        <v>0</v>
      </c>
    </row>
    <row r="1802" spans="3:69" ht="20.100000000000001" customHeight="1">
      <c r="C1802" s="19">
        <v>79000007</v>
      </c>
      <c r="D1802" s="20" t="s">
        <v>356</v>
      </c>
      <c r="E1802" s="19">
        <v>1</v>
      </c>
      <c r="F1802" s="19">
        <v>60010500</v>
      </c>
      <c r="G1802" s="19">
        <v>0</v>
      </c>
      <c r="H1802" s="18">
        <v>0</v>
      </c>
      <c r="I1802" s="19">
        <v>1</v>
      </c>
      <c r="J1802" s="19">
        <v>0</v>
      </c>
      <c r="K1802" s="19">
        <v>0</v>
      </c>
      <c r="L1802" s="19">
        <v>0</v>
      </c>
      <c r="M1802" s="19">
        <v>0</v>
      </c>
      <c r="N1802" s="16">
        <v>2</v>
      </c>
      <c r="O1802" s="19">
        <v>2</v>
      </c>
      <c r="P1802" s="19">
        <v>0.8</v>
      </c>
      <c r="Q1802" s="19">
        <v>0</v>
      </c>
      <c r="R1802" s="11">
        <v>0</v>
      </c>
      <c r="S1802" s="18">
        <v>0</v>
      </c>
      <c r="T1802" s="16">
        <v>1</v>
      </c>
      <c r="U1802" s="19">
        <v>2</v>
      </c>
      <c r="V1802" s="19">
        <v>0</v>
      </c>
      <c r="W1802" s="19">
        <v>0</v>
      </c>
      <c r="X1802" s="19">
        <v>0</v>
      </c>
      <c r="Y1802" s="19">
        <v>0</v>
      </c>
      <c r="Z1802" s="19">
        <v>0</v>
      </c>
      <c r="AA1802" s="19">
        <v>0</v>
      </c>
      <c r="AB1802" s="16">
        <v>0</v>
      </c>
      <c r="AC1802" s="19">
        <v>0</v>
      </c>
      <c r="AD1802" s="19">
        <v>20</v>
      </c>
      <c r="AE1802" s="19">
        <v>0</v>
      </c>
      <c r="AF1802" s="19">
        <v>0</v>
      </c>
      <c r="AG1802" s="11">
        <v>2</v>
      </c>
      <c r="AH1802" s="11">
        <v>0</v>
      </c>
      <c r="AI1802" s="11">
        <v>0</v>
      </c>
      <c r="AJ1802" s="11">
        <v>0</v>
      </c>
      <c r="AK1802" s="19">
        <v>0</v>
      </c>
      <c r="AL1802" s="19">
        <v>0</v>
      </c>
      <c r="AM1802" s="19">
        <v>0</v>
      </c>
      <c r="AN1802" s="19">
        <v>0</v>
      </c>
      <c r="AO1802" s="19">
        <v>1000</v>
      </c>
      <c r="AP1802" s="19">
        <v>0</v>
      </c>
      <c r="AQ1802" s="19">
        <v>0</v>
      </c>
      <c r="AR1802" s="11">
        <v>90401004</v>
      </c>
      <c r="AS1802" s="19" t="s">
        <v>162</v>
      </c>
      <c r="AT1802" s="20" t="s">
        <v>163</v>
      </c>
      <c r="AU1802" s="19" t="s">
        <v>251</v>
      </c>
      <c r="AV1802" s="19">
        <v>0</v>
      </c>
      <c r="AW1802" s="19">
        <v>40000003</v>
      </c>
      <c r="AX1802" s="20" t="s">
        <v>164</v>
      </c>
      <c r="AY1802" s="20" t="s">
        <v>162</v>
      </c>
      <c r="AZ1802" s="18">
        <v>0</v>
      </c>
      <c r="BA1802" s="18">
        <v>0</v>
      </c>
      <c r="BB1802" s="76" t="s">
        <v>558</v>
      </c>
      <c r="BC1802" s="19">
        <v>0</v>
      </c>
      <c r="BD1802" s="16">
        <v>0</v>
      </c>
      <c r="BE1802" s="19">
        <v>0</v>
      </c>
      <c r="BF1802" s="19">
        <v>0</v>
      </c>
      <c r="BG1802" s="19">
        <v>0</v>
      </c>
      <c r="BH1802" s="19">
        <v>0</v>
      </c>
      <c r="BI1802" s="14">
        <v>0</v>
      </c>
      <c r="BJ1802" s="11">
        <v>0</v>
      </c>
      <c r="BK1802" s="11">
        <v>0</v>
      </c>
      <c r="BL1802" s="11">
        <v>0</v>
      </c>
      <c r="BM1802" s="11">
        <v>0</v>
      </c>
      <c r="BN1802" s="11">
        <v>0</v>
      </c>
      <c r="BO1802" s="11">
        <v>0</v>
      </c>
      <c r="BP1802" s="11">
        <v>0</v>
      </c>
      <c r="BQ1802" s="46">
        <v>0</v>
      </c>
    </row>
    <row r="1803" spans="3:69" ht="19.5" customHeight="1">
      <c r="C1803" s="19">
        <v>79000008</v>
      </c>
      <c r="D1803" s="17" t="s">
        <v>714</v>
      </c>
      <c r="E1803" s="19">
        <v>1</v>
      </c>
      <c r="F1803" s="16">
        <v>60010100</v>
      </c>
      <c r="G1803" s="19">
        <v>0</v>
      </c>
      <c r="H1803" s="18">
        <v>0</v>
      </c>
      <c r="I1803" s="19">
        <v>1</v>
      </c>
      <c r="J1803" s="19">
        <v>0</v>
      </c>
      <c r="K1803" s="19">
        <v>0</v>
      </c>
      <c r="L1803" s="16">
        <v>0</v>
      </c>
      <c r="M1803" s="16">
        <v>0</v>
      </c>
      <c r="N1803" s="16">
        <v>2</v>
      </c>
      <c r="O1803" s="16">
        <v>1</v>
      </c>
      <c r="P1803" s="16">
        <v>0.3</v>
      </c>
      <c r="Q1803" s="16">
        <v>0</v>
      </c>
      <c r="R1803" s="11">
        <v>0</v>
      </c>
      <c r="S1803" s="16">
        <v>0</v>
      </c>
      <c r="T1803" s="16">
        <v>1</v>
      </c>
      <c r="U1803" s="16">
        <v>2</v>
      </c>
      <c r="V1803" s="16">
        <v>0</v>
      </c>
      <c r="W1803" s="16">
        <v>1</v>
      </c>
      <c r="X1803" s="16">
        <v>0</v>
      </c>
      <c r="Y1803" s="16">
        <v>1</v>
      </c>
      <c r="Z1803" s="16">
        <v>0</v>
      </c>
      <c r="AA1803" s="16">
        <v>0</v>
      </c>
      <c r="AB1803" s="16">
        <v>0</v>
      </c>
      <c r="AC1803" s="16">
        <v>0</v>
      </c>
      <c r="AD1803" s="16">
        <v>30</v>
      </c>
      <c r="AE1803" s="16">
        <v>1</v>
      </c>
      <c r="AF1803" s="16" t="s">
        <v>556</v>
      </c>
      <c r="AG1803" s="11">
        <v>0</v>
      </c>
      <c r="AH1803" s="11">
        <v>0</v>
      </c>
      <c r="AI1803" s="11">
        <v>0</v>
      </c>
      <c r="AJ1803" s="11">
        <v>0</v>
      </c>
      <c r="AK1803" s="16">
        <v>0</v>
      </c>
      <c r="AL1803" s="16">
        <v>0</v>
      </c>
      <c r="AM1803" s="16">
        <v>0</v>
      </c>
      <c r="AN1803" s="16">
        <v>0.5</v>
      </c>
      <c r="AO1803" s="16">
        <v>999999</v>
      </c>
      <c r="AP1803" s="16">
        <v>0.5</v>
      </c>
      <c r="AQ1803" s="16">
        <v>0</v>
      </c>
      <c r="AR1803" s="11">
        <v>0</v>
      </c>
      <c r="AS1803" s="321" t="s">
        <v>651</v>
      </c>
      <c r="AT1803" s="20" t="s">
        <v>218</v>
      </c>
      <c r="AU1803" s="16" t="s">
        <v>353</v>
      </c>
      <c r="AV1803" s="19">
        <v>10000007</v>
      </c>
      <c r="AW1803" s="19">
        <v>70202004</v>
      </c>
      <c r="AX1803" s="20" t="s">
        <v>234</v>
      </c>
      <c r="AY1803" s="20" t="s">
        <v>264</v>
      </c>
      <c r="AZ1803" s="18">
        <v>0</v>
      </c>
      <c r="BA1803" s="18">
        <v>0</v>
      </c>
      <c r="BB1803" s="39" t="s">
        <v>2293</v>
      </c>
      <c r="BC1803" s="16">
        <v>0</v>
      </c>
      <c r="BD1803" s="16">
        <v>0</v>
      </c>
      <c r="BE1803" s="16">
        <v>0</v>
      </c>
      <c r="BF1803" s="16">
        <v>0</v>
      </c>
      <c r="BG1803" s="16">
        <v>0</v>
      </c>
      <c r="BH1803" s="16">
        <v>0</v>
      </c>
      <c r="BI1803" s="14">
        <v>0</v>
      </c>
      <c r="BJ1803" s="11">
        <v>0</v>
      </c>
      <c r="BK1803" s="11">
        <v>0</v>
      </c>
      <c r="BL1803" s="11">
        <v>0</v>
      </c>
      <c r="BM1803" s="11">
        <v>0</v>
      </c>
      <c r="BN1803" s="11">
        <v>0</v>
      </c>
      <c r="BO1803" s="11">
        <v>0</v>
      </c>
      <c r="BP1803" s="11">
        <v>0</v>
      </c>
      <c r="BQ1803" s="46">
        <v>0</v>
      </c>
    </row>
    <row r="1804" spans="3:69" ht="20.100000000000001" customHeight="1">
      <c r="C1804" s="19">
        <v>79000009</v>
      </c>
      <c r="D1804" s="17" t="s">
        <v>359</v>
      </c>
      <c r="E1804" s="19">
        <v>1</v>
      </c>
      <c r="F1804" s="16">
        <v>60010300</v>
      </c>
      <c r="G1804" s="19">
        <v>0</v>
      </c>
      <c r="H1804" s="18">
        <v>0</v>
      </c>
      <c r="I1804" s="19">
        <v>1</v>
      </c>
      <c r="J1804" s="19">
        <v>0</v>
      </c>
      <c r="K1804" s="19">
        <v>0</v>
      </c>
      <c r="L1804" s="16">
        <v>0</v>
      </c>
      <c r="M1804" s="16">
        <v>0</v>
      </c>
      <c r="N1804" s="16">
        <v>2</v>
      </c>
      <c r="O1804" s="16">
        <v>1</v>
      </c>
      <c r="P1804" s="16">
        <v>0.5</v>
      </c>
      <c r="Q1804" s="16">
        <v>0</v>
      </c>
      <c r="R1804" s="11">
        <v>0</v>
      </c>
      <c r="S1804" s="16">
        <v>0</v>
      </c>
      <c r="T1804" s="16">
        <v>1</v>
      </c>
      <c r="U1804" s="16">
        <v>2</v>
      </c>
      <c r="V1804" s="16">
        <v>0</v>
      </c>
      <c r="W1804" s="16">
        <v>2</v>
      </c>
      <c r="X1804" s="16">
        <v>0</v>
      </c>
      <c r="Y1804" s="16">
        <v>0</v>
      </c>
      <c r="Z1804" s="16">
        <v>0</v>
      </c>
      <c r="AA1804" s="16">
        <v>0</v>
      </c>
      <c r="AB1804" s="16">
        <v>0</v>
      </c>
      <c r="AC1804" s="16">
        <v>0</v>
      </c>
      <c r="AD1804" s="16">
        <v>12</v>
      </c>
      <c r="AE1804" s="16">
        <v>2</v>
      </c>
      <c r="AF1804" s="16" t="s">
        <v>171</v>
      </c>
      <c r="AG1804" s="11">
        <v>0</v>
      </c>
      <c r="AH1804" s="11">
        <v>2</v>
      </c>
      <c r="AI1804" s="11">
        <v>0</v>
      </c>
      <c r="AJ1804" s="11">
        <v>1.5</v>
      </c>
      <c r="AK1804" s="16">
        <v>0</v>
      </c>
      <c r="AL1804" s="16">
        <v>0</v>
      </c>
      <c r="AM1804" s="16">
        <v>0</v>
      </c>
      <c r="AN1804" s="16">
        <v>2.5</v>
      </c>
      <c r="AO1804" s="16">
        <v>4000</v>
      </c>
      <c r="AP1804" s="16">
        <v>2</v>
      </c>
      <c r="AQ1804" s="16">
        <v>0</v>
      </c>
      <c r="AR1804" s="11">
        <v>0</v>
      </c>
      <c r="AS1804" s="16" t="s">
        <v>162</v>
      </c>
      <c r="AT1804" s="20" t="s">
        <v>218</v>
      </c>
      <c r="AU1804" s="16" t="s">
        <v>360</v>
      </c>
      <c r="AV1804" s="19">
        <v>10001007</v>
      </c>
      <c r="AW1804" s="19">
        <v>70103001</v>
      </c>
      <c r="AX1804" s="17" t="s">
        <v>164</v>
      </c>
      <c r="AY1804" s="16">
        <v>0</v>
      </c>
      <c r="AZ1804" s="18">
        <v>0</v>
      </c>
      <c r="BA1804" s="18">
        <v>0</v>
      </c>
      <c r="BB1804" s="39" t="s">
        <v>361</v>
      </c>
      <c r="BC1804" s="16">
        <v>0</v>
      </c>
      <c r="BD1804" s="16">
        <v>0</v>
      </c>
      <c r="BE1804" s="16">
        <v>0</v>
      </c>
      <c r="BF1804" s="16">
        <v>0</v>
      </c>
      <c r="BG1804" s="16">
        <v>0</v>
      </c>
      <c r="BH1804" s="16">
        <v>0</v>
      </c>
      <c r="BI1804" s="14">
        <v>0</v>
      </c>
      <c r="BJ1804" s="11">
        <v>0</v>
      </c>
      <c r="BK1804" s="11">
        <v>0</v>
      </c>
      <c r="BL1804" s="11">
        <v>0</v>
      </c>
      <c r="BM1804" s="11">
        <v>0</v>
      </c>
      <c r="BN1804" s="11">
        <v>0</v>
      </c>
      <c r="BO1804" s="11">
        <v>0</v>
      </c>
      <c r="BP1804" s="11">
        <v>0</v>
      </c>
      <c r="BQ1804" s="46">
        <v>0</v>
      </c>
    </row>
    <row r="1805" spans="3:69" ht="19.5" customHeight="1">
      <c r="C1805" s="19">
        <v>79000010</v>
      </c>
      <c r="D1805" s="17" t="s">
        <v>2271</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20</v>
      </c>
      <c r="AE1805" s="16">
        <v>1</v>
      </c>
      <c r="AF1805" s="16" t="s">
        <v>556</v>
      </c>
      <c r="AG1805" s="11">
        <v>1</v>
      </c>
      <c r="AH1805" s="11">
        <v>0</v>
      </c>
      <c r="AI1805" s="11">
        <v>0</v>
      </c>
      <c r="AJ1805" s="11">
        <v>0</v>
      </c>
      <c r="AK1805" s="16">
        <v>0</v>
      </c>
      <c r="AL1805" s="16">
        <v>0</v>
      </c>
      <c r="AM1805" s="16">
        <v>0</v>
      </c>
      <c r="AN1805" s="16">
        <v>0.5</v>
      </c>
      <c r="AO1805" s="16">
        <v>999999</v>
      </c>
      <c r="AP1805" s="16">
        <v>2</v>
      </c>
      <c r="AQ1805" s="16">
        <v>0</v>
      </c>
      <c r="AR1805" s="11">
        <v>0</v>
      </c>
      <c r="AS1805" s="16" t="s">
        <v>551</v>
      </c>
      <c r="AT1805" s="20" t="s">
        <v>218</v>
      </c>
      <c r="AU1805" s="16" t="s">
        <v>353</v>
      </c>
      <c r="AV1805" s="19">
        <v>10000007</v>
      </c>
      <c r="AW1805" s="19">
        <v>70405007</v>
      </c>
      <c r="AX1805" s="20" t="s">
        <v>234</v>
      </c>
      <c r="AY1805" s="20" t="s">
        <v>264</v>
      </c>
      <c r="AZ1805" s="18">
        <v>0</v>
      </c>
      <c r="BA1805" s="18">
        <v>0</v>
      </c>
      <c r="BB1805" s="39" t="s">
        <v>2272</v>
      </c>
      <c r="BC1805" s="16">
        <v>0</v>
      </c>
      <c r="BD1805" s="16">
        <v>0</v>
      </c>
      <c r="BE1805" s="16">
        <v>0</v>
      </c>
      <c r="BF1805" s="16">
        <v>0</v>
      </c>
      <c r="BG1805" s="16">
        <v>0</v>
      </c>
      <c r="BH1805" s="16">
        <v>0</v>
      </c>
      <c r="BI1805" s="14">
        <v>0</v>
      </c>
      <c r="BJ1805" s="11">
        <v>0</v>
      </c>
      <c r="BK1805" s="11">
        <v>0</v>
      </c>
      <c r="BL1805" s="11">
        <v>0</v>
      </c>
      <c r="BM1805" s="11">
        <v>0</v>
      </c>
      <c r="BN1805" s="11">
        <v>0</v>
      </c>
      <c r="BO1805" s="11">
        <v>0</v>
      </c>
      <c r="BP1805" s="11">
        <v>0</v>
      </c>
      <c r="BQ1805" s="46">
        <v>0</v>
      </c>
    </row>
    <row r="1806" spans="3:69" ht="20.100000000000001" customHeight="1">
      <c r="C1806" s="19">
        <v>79000011</v>
      </c>
      <c r="D1806" s="20" t="s">
        <v>2300</v>
      </c>
      <c r="E1806" s="19">
        <v>1</v>
      </c>
      <c r="F1806" s="19">
        <v>60010500</v>
      </c>
      <c r="G1806" s="19">
        <v>0</v>
      </c>
      <c r="H1806" s="18">
        <v>0</v>
      </c>
      <c r="I1806" s="19">
        <v>1</v>
      </c>
      <c r="J1806" s="19">
        <v>0</v>
      </c>
      <c r="K1806" s="19">
        <v>0</v>
      </c>
      <c r="L1806" s="19">
        <v>0</v>
      </c>
      <c r="M1806" s="19">
        <v>0</v>
      </c>
      <c r="N1806" s="16">
        <v>2</v>
      </c>
      <c r="O1806" s="19">
        <v>2</v>
      </c>
      <c r="P1806" s="19">
        <v>0.95</v>
      </c>
      <c r="Q1806" s="19">
        <v>0</v>
      </c>
      <c r="R1806" s="11">
        <v>0</v>
      </c>
      <c r="S1806" s="18">
        <v>0</v>
      </c>
      <c r="T1806" s="16">
        <v>1</v>
      </c>
      <c r="U1806" s="19">
        <v>2</v>
      </c>
      <c r="V1806" s="19">
        <v>0</v>
      </c>
      <c r="W1806" s="19">
        <v>0</v>
      </c>
      <c r="X1806" s="19">
        <v>0</v>
      </c>
      <c r="Y1806" s="19">
        <v>0</v>
      </c>
      <c r="Z1806" s="19">
        <v>0</v>
      </c>
      <c r="AA1806" s="19">
        <v>0</v>
      </c>
      <c r="AB1806" s="16">
        <v>0</v>
      </c>
      <c r="AC1806" s="19">
        <v>0</v>
      </c>
      <c r="AD1806" s="19">
        <v>20</v>
      </c>
      <c r="AE1806" s="19">
        <v>0</v>
      </c>
      <c r="AF1806" s="19">
        <v>0</v>
      </c>
      <c r="AG1806" s="11">
        <v>7</v>
      </c>
      <c r="AH1806" s="11">
        <v>0</v>
      </c>
      <c r="AI1806" s="11">
        <v>0</v>
      </c>
      <c r="AJ1806" s="11">
        <v>0</v>
      </c>
      <c r="AK1806" s="19">
        <v>0</v>
      </c>
      <c r="AL1806" s="19">
        <v>0</v>
      </c>
      <c r="AM1806" s="19">
        <v>0</v>
      </c>
      <c r="AN1806" s="19">
        <v>0</v>
      </c>
      <c r="AO1806" s="19">
        <v>1000</v>
      </c>
      <c r="AP1806" s="19">
        <v>0.5</v>
      </c>
      <c r="AQ1806" s="19">
        <v>0</v>
      </c>
      <c r="AR1806" s="11">
        <v>0</v>
      </c>
      <c r="AS1806" s="19">
        <v>83000001</v>
      </c>
      <c r="AT1806" s="20" t="s">
        <v>485</v>
      </c>
      <c r="AU1806" s="19">
        <v>0</v>
      </c>
      <c r="AV1806" s="19">
        <v>10007001</v>
      </c>
      <c r="AW1806" s="19">
        <v>0</v>
      </c>
      <c r="AX1806" s="20" t="s">
        <v>164</v>
      </c>
      <c r="AY1806" s="20" t="s">
        <v>162</v>
      </c>
      <c r="AZ1806" s="18">
        <v>0</v>
      </c>
      <c r="BA1806" s="18">
        <v>0</v>
      </c>
      <c r="BB1806" s="76" t="s">
        <v>2301</v>
      </c>
      <c r="BC1806" s="19">
        <v>0</v>
      </c>
      <c r="BD1806" s="16">
        <v>0</v>
      </c>
      <c r="BE1806" s="19">
        <v>0</v>
      </c>
      <c r="BF1806" s="19">
        <v>0</v>
      </c>
      <c r="BG1806" s="19">
        <v>0</v>
      </c>
      <c r="BH1806" s="19">
        <v>0</v>
      </c>
      <c r="BI1806" s="14">
        <v>0</v>
      </c>
      <c r="BJ1806" s="11">
        <v>0</v>
      </c>
      <c r="BK1806" s="11">
        <v>0</v>
      </c>
      <c r="BL1806" s="11">
        <v>0</v>
      </c>
      <c r="BM1806" s="11">
        <v>0</v>
      </c>
      <c r="BN1806" s="11">
        <v>0</v>
      </c>
      <c r="BO1806" s="11">
        <v>0</v>
      </c>
      <c r="BP1806" s="11">
        <v>0</v>
      </c>
      <c r="BQ1806" s="46">
        <v>0</v>
      </c>
    </row>
    <row r="1807" spans="3:69" ht="20.100000000000001" customHeight="1">
      <c r="C1807" s="19">
        <v>79000012</v>
      </c>
      <c r="D1807" s="17" t="s">
        <v>496</v>
      </c>
      <c r="E1807" s="16">
        <v>2</v>
      </c>
      <c r="F1807" s="16">
        <v>61012301</v>
      </c>
      <c r="G1807" s="16">
        <v>0</v>
      </c>
      <c r="H1807" s="18">
        <v>0</v>
      </c>
      <c r="I1807" s="19">
        <v>1</v>
      </c>
      <c r="J1807" s="19">
        <v>0</v>
      </c>
      <c r="K1807" s="19">
        <v>0</v>
      </c>
      <c r="L1807" s="16">
        <v>0</v>
      </c>
      <c r="M1807" s="16">
        <v>0</v>
      </c>
      <c r="N1807" s="16">
        <v>2</v>
      </c>
      <c r="O1807" s="16">
        <v>1</v>
      </c>
      <c r="P1807" s="16">
        <v>0.5</v>
      </c>
      <c r="Q1807" s="16">
        <v>0</v>
      </c>
      <c r="R1807" s="11">
        <v>0</v>
      </c>
      <c r="S1807" s="16">
        <v>0</v>
      </c>
      <c r="T1807" s="16">
        <v>1</v>
      </c>
      <c r="U1807" s="16">
        <v>2</v>
      </c>
      <c r="V1807" s="16">
        <v>0</v>
      </c>
      <c r="W1807" s="16">
        <v>1.4</v>
      </c>
      <c r="X1807" s="16">
        <v>150</v>
      </c>
      <c r="Y1807" s="16">
        <v>1</v>
      </c>
      <c r="Z1807" s="16">
        <v>0</v>
      </c>
      <c r="AA1807" s="16">
        <v>0</v>
      </c>
      <c r="AB1807" s="16">
        <v>0</v>
      </c>
      <c r="AC1807" s="16">
        <v>0</v>
      </c>
      <c r="AD1807" s="16">
        <v>12</v>
      </c>
      <c r="AE1807" s="16">
        <v>2</v>
      </c>
      <c r="AF1807" s="16" t="s">
        <v>171</v>
      </c>
      <c r="AG1807" s="11">
        <v>0</v>
      </c>
      <c r="AH1807" s="11">
        <v>2</v>
      </c>
      <c r="AI1807" s="11">
        <v>0</v>
      </c>
      <c r="AJ1807" s="11">
        <v>1.5</v>
      </c>
      <c r="AK1807" s="16">
        <v>0</v>
      </c>
      <c r="AL1807" s="16">
        <v>0</v>
      </c>
      <c r="AM1807" s="16">
        <v>0</v>
      </c>
      <c r="AN1807" s="16">
        <v>1.5</v>
      </c>
      <c r="AO1807" s="16">
        <v>1200</v>
      </c>
      <c r="AP1807" s="16">
        <v>1</v>
      </c>
      <c r="AQ1807" s="16">
        <v>15</v>
      </c>
      <c r="AR1807" s="11">
        <v>0</v>
      </c>
      <c r="AS1807" s="16" t="s">
        <v>162</v>
      </c>
      <c r="AT1807" s="17" t="s">
        <v>201</v>
      </c>
      <c r="AU1807" s="16" t="s">
        <v>173</v>
      </c>
      <c r="AV1807" s="19">
        <v>10000011</v>
      </c>
      <c r="AW1807" s="19">
        <v>70404001</v>
      </c>
      <c r="AX1807" s="17" t="s">
        <v>174</v>
      </c>
      <c r="AY1807" s="16">
        <v>0</v>
      </c>
      <c r="AZ1807" s="18">
        <v>0</v>
      </c>
      <c r="BA1807" s="18">
        <v>0</v>
      </c>
      <c r="BB1807" s="39" t="s">
        <v>517</v>
      </c>
      <c r="BC1807" s="16">
        <v>0</v>
      </c>
      <c r="BD1807" s="16">
        <v>0</v>
      </c>
      <c r="BE1807" s="16">
        <v>0</v>
      </c>
      <c r="BF1807" s="16">
        <v>0</v>
      </c>
      <c r="BG1807" s="16">
        <v>0</v>
      </c>
      <c r="BH1807" s="16">
        <v>0</v>
      </c>
      <c r="BI1807" s="14">
        <v>0</v>
      </c>
      <c r="BJ1807" s="11">
        <v>0</v>
      </c>
      <c r="BK1807" s="11">
        <v>0</v>
      </c>
      <c r="BL1807" s="11">
        <v>0</v>
      </c>
      <c r="BM1807" s="11">
        <v>0</v>
      </c>
      <c r="BN1807" s="11">
        <v>0</v>
      </c>
      <c r="BO1807" s="11">
        <v>0</v>
      </c>
      <c r="BP1807" s="11">
        <v>0</v>
      </c>
      <c r="BQ1807" s="46">
        <v>0</v>
      </c>
    </row>
    <row r="1808" spans="3:69" ht="20.100000000000001" customHeight="1">
      <c r="C1808" s="95">
        <v>79000013</v>
      </c>
      <c r="D1808" s="94" t="s">
        <v>501</v>
      </c>
      <c r="E1808" s="96">
        <v>1</v>
      </c>
      <c r="F1808" s="96">
        <v>61012201</v>
      </c>
      <c r="G1808" s="96">
        <v>0</v>
      </c>
      <c r="H1808" s="97">
        <v>0</v>
      </c>
      <c r="I1808" s="95">
        <v>1</v>
      </c>
      <c r="J1808" s="96">
        <v>0</v>
      </c>
      <c r="K1808" s="96">
        <v>0</v>
      </c>
      <c r="L1808" s="96">
        <v>0</v>
      </c>
      <c r="M1808" s="96">
        <v>0</v>
      </c>
      <c r="N1808" s="96">
        <v>2</v>
      </c>
      <c r="O1808" s="96">
        <v>2</v>
      </c>
      <c r="P1808" s="96">
        <v>0.8</v>
      </c>
      <c r="Q1808" s="96">
        <v>0</v>
      </c>
      <c r="R1808" s="100">
        <v>0</v>
      </c>
      <c r="S1808" s="96">
        <v>0</v>
      </c>
      <c r="T1808" s="96">
        <v>1</v>
      </c>
      <c r="U1808" s="96">
        <v>2</v>
      </c>
      <c r="V1808" s="96">
        <v>0</v>
      </c>
      <c r="W1808" s="96">
        <v>3</v>
      </c>
      <c r="X1808" s="96">
        <v>0</v>
      </c>
      <c r="Y1808" s="96">
        <v>1</v>
      </c>
      <c r="Z1808" s="96">
        <v>0</v>
      </c>
      <c r="AA1808" s="96">
        <v>0</v>
      </c>
      <c r="AB1808" s="96">
        <v>0</v>
      </c>
      <c r="AC1808" s="96">
        <v>0</v>
      </c>
      <c r="AD1808" s="96">
        <v>12</v>
      </c>
      <c r="AE1808" s="96">
        <v>1</v>
      </c>
      <c r="AF1808" s="96">
        <v>3</v>
      </c>
      <c r="AG1808" s="100">
        <v>0</v>
      </c>
      <c r="AH1808" s="100">
        <v>1</v>
      </c>
      <c r="AI1808" s="100">
        <v>0</v>
      </c>
      <c r="AJ1808" s="100">
        <v>1.5</v>
      </c>
      <c r="AK1808" s="96">
        <v>0</v>
      </c>
      <c r="AL1808" s="96">
        <v>0</v>
      </c>
      <c r="AM1808" s="96">
        <v>0</v>
      </c>
      <c r="AN1808" s="96">
        <v>1</v>
      </c>
      <c r="AO1808" s="96">
        <v>4000</v>
      </c>
      <c r="AP1808" s="96">
        <v>1</v>
      </c>
      <c r="AQ1808" s="96">
        <v>0</v>
      </c>
      <c r="AR1808" s="100">
        <v>90104021</v>
      </c>
      <c r="AS1808" s="96">
        <v>90104022</v>
      </c>
      <c r="AT1808" s="94" t="s">
        <v>497</v>
      </c>
      <c r="AU1808" s="96" t="s">
        <v>353</v>
      </c>
      <c r="AV1808" s="95">
        <v>10000001</v>
      </c>
      <c r="AW1808" s="95">
        <v>62001403</v>
      </c>
      <c r="AX1808" s="94" t="s">
        <v>502</v>
      </c>
      <c r="AY1808" s="96">
        <v>0</v>
      </c>
      <c r="AZ1808" s="97">
        <v>0</v>
      </c>
      <c r="BA1808" s="97">
        <v>0</v>
      </c>
      <c r="BB1808" s="124" t="s">
        <v>2318</v>
      </c>
      <c r="BC1808" s="96">
        <v>0</v>
      </c>
      <c r="BD1808" s="96">
        <v>0</v>
      </c>
      <c r="BE1808" s="96">
        <v>0</v>
      </c>
      <c r="BF1808" s="96">
        <v>0</v>
      </c>
      <c r="BG1808" s="96">
        <v>0</v>
      </c>
      <c r="BH1808" s="96">
        <v>0</v>
      </c>
      <c r="BI1808" s="91">
        <v>0</v>
      </c>
      <c r="BJ1808" s="100">
        <v>0</v>
      </c>
      <c r="BK1808" s="100">
        <v>0</v>
      </c>
      <c r="BL1808" s="100">
        <v>0</v>
      </c>
      <c r="BM1808" s="100">
        <v>0</v>
      </c>
      <c r="BN1808" s="100">
        <v>0</v>
      </c>
      <c r="BO1808" s="100">
        <v>0</v>
      </c>
      <c r="BP1808" s="11">
        <v>0</v>
      </c>
      <c r="BQ1808" s="46">
        <v>0</v>
      </c>
    </row>
    <row r="1809" spans="3:69" ht="20.100000000000001" customHeight="1">
      <c r="C1809" s="95">
        <v>79000014</v>
      </c>
      <c r="D1809" s="93" t="s">
        <v>478</v>
      </c>
      <c r="E1809" s="91">
        <v>1</v>
      </c>
      <c r="F1809" s="91">
        <v>60010002</v>
      </c>
      <c r="G1809" s="91">
        <v>0</v>
      </c>
      <c r="H1809" s="92">
        <v>0</v>
      </c>
      <c r="I1809" s="91">
        <v>1</v>
      </c>
      <c r="J1809" s="91">
        <v>0</v>
      </c>
      <c r="K1809" s="92">
        <v>0</v>
      </c>
      <c r="L1809" s="92">
        <v>0</v>
      </c>
      <c r="M1809" s="91">
        <v>0</v>
      </c>
      <c r="N1809" s="91">
        <v>2</v>
      </c>
      <c r="O1809" s="91">
        <v>2</v>
      </c>
      <c r="P1809" s="96">
        <v>0.8</v>
      </c>
      <c r="Q1809" s="91">
        <v>1</v>
      </c>
      <c r="R1809" s="100">
        <v>0</v>
      </c>
      <c r="S1809" s="91">
        <v>0</v>
      </c>
      <c r="T1809" s="96">
        <v>1</v>
      </c>
      <c r="U1809" s="91">
        <v>1</v>
      </c>
      <c r="V1809" s="92">
        <v>0</v>
      </c>
      <c r="W1809" s="91">
        <v>2</v>
      </c>
      <c r="X1809" s="91">
        <v>0</v>
      </c>
      <c r="Y1809" s="91">
        <v>0</v>
      </c>
      <c r="Z1809" s="91">
        <v>0</v>
      </c>
      <c r="AA1809" s="92">
        <v>0</v>
      </c>
      <c r="AB1809" s="91">
        <v>0</v>
      </c>
      <c r="AC1809" s="91">
        <v>0</v>
      </c>
      <c r="AD1809" s="91">
        <v>10</v>
      </c>
      <c r="AE1809" s="91">
        <v>1</v>
      </c>
      <c r="AF1809" s="91">
        <v>5</v>
      </c>
      <c r="AG1809" s="101">
        <v>0</v>
      </c>
      <c r="AH1809" s="101">
        <v>1</v>
      </c>
      <c r="AI1809" s="100">
        <v>0</v>
      </c>
      <c r="AJ1809" s="91">
        <v>2.5</v>
      </c>
      <c r="AK1809" s="102">
        <v>0</v>
      </c>
      <c r="AL1809" s="91">
        <v>1</v>
      </c>
      <c r="AM1809" s="91">
        <v>0</v>
      </c>
      <c r="AN1809" s="91">
        <v>1</v>
      </c>
      <c r="AO1809" s="91">
        <v>3000</v>
      </c>
      <c r="AP1809" s="91">
        <v>1</v>
      </c>
      <c r="AQ1809" s="91">
        <v>0</v>
      </c>
      <c r="AR1809" s="315" t="s">
        <v>479</v>
      </c>
      <c r="AS1809" s="316" t="s">
        <v>480</v>
      </c>
      <c r="AT1809" s="91" t="s">
        <v>218</v>
      </c>
      <c r="AU1809" s="92">
        <v>0</v>
      </c>
      <c r="AV1809" s="92">
        <v>0</v>
      </c>
      <c r="AW1809" s="92">
        <v>62001401</v>
      </c>
      <c r="AX1809" s="98" t="s">
        <v>164</v>
      </c>
      <c r="AY1809" s="96">
        <v>0</v>
      </c>
      <c r="AZ1809" s="97">
        <v>0</v>
      </c>
      <c r="BA1809" s="97">
        <v>0</v>
      </c>
      <c r="BB1809" s="106" t="s">
        <v>2319</v>
      </c>
      <c r="BC1809" s="91">
        <v>0</v>
      </c>
      <c r="BD1809" s="91">
        <v>0</v>
      </c>
      <c r="BE1809" s="95">
        <v>0</v>
      </c>
      <c r="BF1809" s="91">
        <v>0</v>
      </c>
      <c r="BG1809" s="91">
        <v>0</v>
      </c>
      <c r="BH1809" s="102">
        <v>0</v>
      </c>
      <c r="BI1809" s="91">
        <v>0</v>
      </c>
      <c r="BJ1809" s="100">
        <v>0</v>
      </c>
      <c r="BK1809" s="100">
        <v>0</v>
      </c>
      <c r="BL1809" s="100">
        <v>0</v>
      </c>
      <c r="BM1809" s="100">
        <v>0</v>
      </c>
      <c r="BN1809" s="100">
        <v>0</v>
      </c>
      <c r="BO1809" s="100">
        <v>0</v>
      </c>
      <c r="BP1809" s="11">
        <v>0</v>
      </c>
      <c r="BQ1809" s="46">
        <v>0</v>
      </c>
    </row>
    <row r="1810" spans="3:69" ht="20.100000000000001" customHeight="1">
      <c r="C1810" s="95">
        <v>79000015</v>
      </c>
      <c r="D1810" s="94" t="s">
        <v>525</v>
      </c>
      <c r="E1810" s="96">
        <v>2</v>
      </c>
      <c r="F1810" s="96">
        <v>61012301</v>
      </c>
      <c r="G1810" s="96">
        <v>0</v>
      </c>
      <c r="H1810" s="97">
        <v>0</v>
      </c>
      <c r="I1810" s="95">
        <v>1</v>
      </c>
      <c r="J1810" s="95">
        <v>0</v>
      </c>
      <c r="K1810" s="95">
        <v>0</v>
      </c>
      <c r="L1810" s="96">
        <v>0</v>
      </c>
      <c r="M1810" s="96">
        <v>0</v>
      </c>
      <c r="N1810" s="96">
        <v>2</v>
      </c>
      <c r="O1810" s="96">
        <v>2</v>
      </c>
      <c r="P1810" s="96">
        <v>0.8</v>
      </c>
      <c r="Q1810" s="96">
        <v>0</v>
      </c>
      <c r="R1810" s="100">
        <v>0</v>
      </c>
      <c r="S1810" s="96">
        <v>0</v>
      </c>
      <c r="T1810" s="96">
        <v>1</v>
      </c>
      <c r="U1810" s="96">
        <v>2</v>
      </c>
      <c r="V1810" s="96">
        <v>0</v>
      </c>
      <c r="W1810" s="96">
        <v>3</v>
      </c>
      <c r="X1810" s="96">
        <v>0</v>
      </c>
      <c r="Y1810" s="96">
        <v>1</v>
      </c>
      <c r="Z1810" s="96">
        <v>0</v>
      </c>
      <c r="AA1810" s="96">
        <v>0</v>
      </c>
      <c r="AB1810" s="96">
        <v>0</v>
      </c>
      <c r="AC1810" s="96">
        <v>1</v>
      </c>
      <c r="AD1810" s="96">
        <v>12</v>
      </c>
      <c r="AE1810" s="96">
        <v>1</v>
      </c>
      <c r="AF1810" s="96">
        <v>6</v>
      </c>
      <c r="AG1810" s="100">
        <v>0</v>
      </c>
      <c r="AH1810" s="100">
        <v>1</v>
      </c>
      <c r="AI1810" s="100">
        <v>0</v>
      </c>
      <c r="AJ1810" s="100">
        <v>3</v>
      </c>
      <c r="AK1810" s="96">
        <v>0</v>
      </c>
      <c r="AL1810" s="96">
        <v>1</v>
      </c>
      <c r="AM1810" s="96">
        <v>0</v>
      </c>
      <c r="AN1810" s="96">
        <v>1</v>
      </c>
      <c r="AO1810" s="96">
        <v>3000</v>
      </c>
      <c r="AP1810" s="96">
        <v>1</v>
      </c>
      <c r="AQ1810" s="96">
        <v>0</v>
      </c>
      <c r="AR1810" s="100">
        <v>0</v>
      </c>
      <c r="AS1810" s="319" t="s">
        <v>523</v>
      </c>
      <c r="AT1810" s="94" t="s">
        <v>402</v>
      </c>
      <c r="AU1810" s="96" t="s">
        <v>173</v>
      </c>
      <c r="AV1810" s="95">
        <v>10000011</v>
      </c>
      <c r="AW1810" s="95">
        <v>62001502</v>
      </c>
      <c r="AX1810" s="98" t="s">
        <v>164</v>
      </c>
      <c r="AY1810" s="96">
        <v>0</v>
      </c>
      <c r="AZ1810" s="97">
        <v>0</v>
      </c>
      <c r="BA1810" s="97">
        <v>0</v>
      </c>
      <c r="BB1810" s="107" t="s">
        <v>526</v>
      </c>
      <c r="BC1810" s="96">
        <v>0</v>
      </c>
      <c r="BD1810" s="96">
        <v>0</v>
      </c>
      <c r="BE1810" s="96">
        <v>0</v>
      </c>
      <c r="BF1810" s="96">
        <v>0</v>
      </c>
      <c r="BG1810" s="96">
        <v>0</v>
      </c>
      <c r="BH1810" s="96">
        <v>0</v>
      </c>
      <c r="BI1810" s="91">
        <v>0</v>
      </c>
      <c r="BJ1810" s="100">
        <v>0</v>
      </c>
      <c r="BK1810" s="100">
        <v>0</v>
      </c>
      <c r="BL1810" s="100">
        <v>0</v>
      </c>
      <c r="BM1810" s="100">
        <v>0</v>
      </c>
      <c r="BN1810" s="100">
        <v>0</v>
      </c>
      <c r="BO1810" s="100">
        <v>0</v>
      </c>
      <c r="BP1810" s="11">
        <v>0</v>
      </c>
      <c r="BQ1810" s="46">
        <v>0</v>
      </c>
    </row>
    <row r="1811" spans="3:69" ht="20.100000000000001" customHeight="1">
      <c r="C1811" s="95">
        <v>79000016</v>
      </c>
      <c r="D1811" s="99" t="s">
        <v>527</v>
      </c>
      <c r="E1811" s="91">
        <v>1</v>
      </c>
      <c r="F1811" s="91">
        <v>60010002</v>
      </c>
      <c r="G1811" s="91">
        <v>0</v>
      </c>
      <c r="H1811" s="92">
        <v>0</v>
      </c>
      <c r="I1811" s="91">
        <v>0</v>
      </c>
      <c r="J1811" s="91">
        <v>0</v>
      </c>
      <c r="K1811" s="92">
        <v>0</v>
      </c>
      <c r="L1811" s="92">
        <v>0</v>
      </c>
      <c r="M1811" s="91">
        <v>0</v>
      </c>
      <c r="N1811" s="96">
        <v>2</v>
      </c>
      <c r="O1811" s="96">
        <v>2</v>
      </c>
      <c r="P1811" s="91">
        <v>0.8</v>
      </c>
      <c r="Q1811" s="91">
        <v>0</v>
      </c>
      <c r="R1811" s="100">
        <v>0</v>
      </c>
      <c r="S1811" s="91">
        <v>0</v>
      </c>
      <c r="T1811" s="96">
        <v>1</v>
      </c>
      <c r="U1811" s="91">
        <v>2</v>
      </c>
      <c r="V1811" s="92">
        <v>0</v>
      </c>
      <c r="W1811" s="91">
        <v>3</v>
      </c>
      <c r="X1811" s="91">
        <v>0</v>
      </c>
      <c r="Y1811" s="91">
        <v>0</v>
      </c>
      <c r="Z1811" s="91">
        <v>0</v>
      </c>
      <c r="AA1811" s="92">
        <v>0</v>
      </c>
      <c r="AB1811" s="91">
        <v>0</v>
      </c>
      <c r="AC1811" s="91">
        <v>0</v>
      </c>
      <c r="AD1811" s="91">
        <v>8</v>
      </c>
      <c r="AE1811" s="91">
        <v>2</v>
      </c>
      <c r="AF1811" s="91" t="s">
        <v>661</v>
      </c>
      <c r="AG1811" s="101">
        <v>0</v>
      </c>
      <c r="AH1811" s="101">
        <v>2</v>
      </c>
      <c r="AI1811" s="100">
        <v>0</v>
      </c>
      <c r="AJ1811" s="91">
        <v>1.5</v>
      </c>
      <c r="AK1811" s="102">
        <v>0</v>
      </c>
      <c r="AL1811" s="91">
        <v>0</v>
      </c>
      <c r="AM1811" s="91">
        <v>0</v>
      </c>
      <c r="AN1811" s="91">
        <v>2.5</v>
      </c>
      <c r="AO1811" s="96">
        <v>8000</v>
      </c>
      <c r="AP1811" s="91">
        <v>1.5</v>
      </c>
      <c r="AQ1811" s="91">
        <v>10</v>
      </c>
      <c r="AR1811" s="100">
        <v>0</v>
      </c>
      <c r="AS1811" s="320" t="s">
        <v>523</v>
      </c>
      <c r="AT1811" s="98" t="s">
        <v>218</v>
      </c>
      <c r="AU1811" s="92">
        <v>0</v>
      </c>
      <c r="AV1811" s="92">
        <v>0</v>
      </c>
      <c r="AW1811" s="92">
        <v>62001503</v>
      </c>
      <c r="AX1811" s="98" t="s">
        <v>384</v>
      </c>
      <c r="AY1811" s="96" t="s">
        <v>528</v>
      </c>
      <c r="AZ1811" s="97">
        <v>0</v>
      </c>
      <c r="BA1811" s="97">
        <v>0</v>
      </c>
      <c r="BB1811" s="107" t="s">
        <v>529</v>
      </c>
      <c r="BC1811" s="91">
        <v>2</v>
      </c>
      <c r="BD1811" s="91">
        <v>0</v>
      </c>
      <c r="BE1811" s="95">
        <v>0</v>
      </c>
      <c r="BF1811" s="91">
        <v>1</v>
      </c>
      <c r="BG1811" s="91">
        <v>2</v>
      </c>
      <c r="BH1811" s="102">
        <v>0</v>
      </c>
      <c r="BI1811" s="91">
        <v>0</v>
      </c>
      <c r="BJ1811" s="100">
        <v>0</v>
      </c>
      <c r="BK1811" s="100">
        <v>0</v>
      </c>
      <c r="BL1811" s="100">
        <v>0</v>
      </c>
      <c r="BM1811" s="100">
        <v>0</v>
      </c>
      <c r="BN1811" s="100">
        <v>0</v>
      </c>
      <c r="BO1811" s="100">
        <v>0</v>
      </c>
      <c r="BP1811" s="11">
        <v>0</v>
      </c>
      <c r="BQ1811" s="46">
        <v>0</v>
      </c>
    </row>
    <row r="1812" spans="3:69" ht="19.5" customHeight="1">
      <c r="C1812" s="95">
        <v>79000017</v>
      </c>
      <c r="D1812" s="94" t="s">
        <v>823</v>
      </c>
      <c r="E1812" s="95">
        <v>1</v>
      </c>
      <c r="F1812" s="95">
        <v>80004009</v>
      </c>
      <c r="G1812" s="95">
        <v>0</v>
      </c>
      <c r="H1812" s="97">
        <v>0</v>
      </c>
      <c r="I1812" s="95">
        <v>1</v>
      </c>
      <c r="J1812" s="95">
        <v>0</v>
      </c>
      <c r="K1812" s="95">
        <v>0</v>
      </c>
      <c r="L1812" s="96">
        <v>0</v>
      </c>
      <c r="M1812" s="96">
        <v>0</v>
      </c>
      <c r="N1812" s="96">
        <v>2</v>
      </c>
      <c r="O1812" s="96">
        <v>16</v>
      </c>
      <c r="P1812" s="96">
        <v>5</v>
      </c>
      <c r="Q1812" s="96">
        <v>0</v>
      </c>
      <c r="R1812" s="100">
        <v>0</v>
      </c>
      <c r="S1812" s="96">
        <v>0</v>
      </c>
      <c r="T1812" s="96">
        <v>1</v>
      </c>
      <c r="U1812" s="96">
        <v>2</v>
      </c>
      <c r="V1812" s="96">
        <v>0</v>
      </c>
      <c r="W1812" s="96">
        <v>1</v>
      </c>
      <c r="X1812" s="96">
        <v>0</v>
      </c>
      <c r="Y1812" s="96">
        <v>0</v>
      </c>
      <c r="Z1812" s="96">
        <v>0</v>
      </c>
      <c r="AA1812" s="96">
        <v>0</v>
      </c>
      <c r="AB1812" s="96">
        <v>0</v>
      </c>
      <c r="AC1812" s="96">
        <v>1</v>
      </c>
      <c r="AD1812" s="96">
        <v>0</v>
      </c>
      <c r="AE1812" s="96">
        <v>1</v>
      </c>
      <c r="AF1812" s="96">
        <v>2</v>
      </c>
      <c r="AG1812" s="100">
        <v>0</v>
      </c>
      <c r="AH1812" s="100">
        <v>2</v>
      </c>
      <c r="AI1812" s="100">
        <v>0</v>
      </c>
      <c r="AJ1812" s="100">
        <v>2</v>
      </c>
      <c r="AK1812" s="96">
        <v>0</v>
      </c>
      <c r="AL1812" s="96">
        <v>0</v>
      </c>
      <c r="AM1812" s="96">
        <v>0</v>
      </c>
      <c r="AN1812" s="96">
        <v>2</v>
      </c>
      <c r="AO1812" s="96">
        <v>5000</v>
      </c>
      <c r="AP1812" s="96">
        <v>0</v>
      </c>
      <c r="AQ1812" s="96">
        <v>10</v>
      </c>
      <c r="AR1812" s="104">
        <v>0</v>
      </c>
      <c r="AS1812" s="319" t="s">
        <v>162</v>
      </c>
      <c r="AT1812" s="94" t="s">
        <v>163</v>
      </c>
      <c r="AU1812" s="96" t="s">
        <v>353</v>
      </c>
      <c r="AV1812" s="95">
        <v>10000007</v>
      </c>
      <c r="AW1812" s="317" t="s">
        <v>824</v>
      </c>
      <c r="AX1812" s="94" t="s">
        <v>384</v>
      </c>
      <c r="AY1812" s="96" t="s">
        <v>825</v>
      </c>
      <c r="AZ1812" s="97">
        <v>0</v>
      </c>
      <c r="BA1812" s="97">
        <v>1</v>
      </c>
      <c r="BB1812" s="107" t="s">
        <v>826</v>
      </c>
      <c r="BC1812" s="96">
        <v>0</v>
      </c>
      <c r="BD1812" s="96">
        <v>0</v>
      </c>
      <c r="BE1812" s="96">
        <v>0</v>
      </c>
      <c r="BF1812" s="96">
        <v>0</v>
      </c>
      <c r="BG1812" s="96">
        <v>0</v>
      </c>
      <c r="BH1812" s="96">
        <v>0</v>
      </c>
      <c r="BI1812" s="91">
        <v>0</v>
      </c>
      <c r="BJ1812" s="100">
        <v>0</v>
      </c>
      <c r="BK1812" s="100">
        <v>0</v>
      </c>
      <c r="BL1812" s="100">
        <v>0</v>
      </c>
      <c r="BM1812" s="100">
        <v>0</v>
      </c>
      <c r="BN1812" s="100">
        <v>0</v>
      </c>
      <c r="BO1812" s="100">
        <v>1</v>
      </c>
      <c r="BP1812" s="11">
        <v>0</v>
      </c>
      <c r="BQ1812" s="46">
        <v>0</v>
      </c>
    </row>
    <row r="1813" spans="3:69" ht="20.100000000000001" customHeight="1">
      <c r="C1813" s="95">
        <v>79000018</v>
      </c>
      <c r="D1813" s="94" t="s">
        <v>521</v>
      </c>
      <c r="E1813" s="96">
        <v>2</v>
      </c>
      <c r="F1813" s="96">
        <v>61012301</v>
      </c>
      <c r="G1813" s="96">
        <v>0</v>
      </c>
      <c r="H1813" s="97">
        <v>0</v>
      </c>
      <c r="I1813" s="95">
        <v>1</v>
      </c>
      <c r="J1813" s="95">
        <v>0</v>
      </c>
      <c r="K1813" s="95">
        <v>0</v>
      </c>
      <c r="L1813" s="96">
        <v>0</v>
      </c>
      <c r="M1813" s="96">
        <v>0</v>
      </c>
      <c r="N1813" s="96">
        <v>2</v>
      </c>
      <c r="O1813" s="96">
        <v>2</v>
      </c>
      <c r="P1813" s="96">
        <v>0.99</v>
      </c>
      <c r="Q1813" s="96">
        <v>0</v>
      </c>
      <c r="R1813" s="100">
        <v>0</v>
      </c>
      <c r="S1813" s="96">
        <v>0</v>
      </c>
      <c r="T1813" s="96">
        <v>1</v>
      </c>
      <c r="U1813" s="96">
        <v>2</v>
      </c>
      <c r="V1813" s="96">
        <v>0</v>
      </c>
      <c r="W1813" s="96">
        <v>2</v>
      </c>
      <c r="X1813" s="96">
        <v>150</v>
      </c>
      <c r="Y1813" s="96">
        <v>1</v>
      </c>
      <c r="Z1813" s="96">
        <v>0</v>
      </c>
      <c r="AA1813" s="96">
        <v>0</v>
      </c>
      <c r="AB1813" s="96">
        <v>0</v>
      </c>
      <c r="AC1813" s="96">
        <v>1</v>
      </c>
      <c r="AD1813" s="96">
        <v>10</v>
      </c>
      <c r="AE1813" s="96">
        <v>2</v>
      </c>
      <c r="AF1813" s="96" t="s">
        <v>171</v>
      </c>
      <c r="AG1813" s="100">
        <v>0</v>
      </c>
      <c r="AH1813" s="100">
        <v>2</v>
      </c>
      <c r="AI1813" s="100">
        <v>0</v>
      </c>
      <c r="AJ1813" s="100">
        <v>1.5</v>
      </c>
      <c r="AK1813" s="96">
        <v>0</v>
      </c>
      <c r="AL1813" s="96">
        <v>0</v>
      </c>
      <c r="AM1813" s="96">
        <v>0</v>
      </c>
      <c r="AN1813" s="96">
        <v>1.5</v>
      </c>
      <c r="AO1813" s="96">
        <v>1600</v>
      </c>
      <c r="AP1813" s="96">
        <v>1</v>
      </c>
      <c r="AQ1813" s="96">
        <v>15</v>
      </c>
      <c r="AR1813" s="318" t="s">
        <v>522</v>
      </c>
      <c r="AS1813" s="319" t="s">
        <v>523</v>
      </c>
      <c r="AT1813" s="94" t="s">
        <v>201</v>
      </c>
      <c r="AU1813" s="96" t="s">
        <v>173</v>
      </c>
      <c r="AV1813" s="95">
        <v>10000011</v>
      </c>
      <c r="AW1813" s="95">
        <v>62001501</v>
      </c>
      <c r="AX1813" s="94" t="s">
        <v>174</v>
      </c>
      <c r="AY1813" s="96">
        <v>0</v>
      </c>
      <c r="AZ1813" s="97">
        <v>0</v>
      </c>
      <c r="BA1813" s="97">
        <v>0</v>
      </c>
      <c r="BB1813" s="107" t="s">
        <v>524</v>
      </c>
      <c r="BC1813" s="96">
        <v>0</v>
      </c>
      <c r="BD1813" s="96">
        <v>0</v>
      </c>
      <c r="BE1813" s="96">
        <v>0</v>
      </c>
      <c r="BF1813" s="96">
        <v>0</v>
      </c>
      <c r="BG1813" s="96">
        <v>0</v>
      </c>
      <c r="BH1813" s="96">
        <v>0</v>
      </c>
      <c r="BI1813" s="91">
        <v>0</v>
      </c>
      <c r="BJ1813" s="100">
        <v>0</v>
      </c>
      <c r="BK1813" s="100">
        <v>0</v>
      </c>
      <c r="BL1813" s="100">
        <v>0</v>
      </c>
      <c r="BM1813" s="100">
        <v>0</v>
      </c>
      <c r="BN1813" s="100">
        <v>0</v>
      </c>
      <c r="BO1813" s="100">
        <v>0</v>
      </c>
      <c r="BP1813" s="11">
        <v>0</v>
      </c>
      <c r="BQ1813" s="46">
        <v>0</v>
      </c>
    </row>
    <row r="1814" spans="3:69" ht="20.100000000000001" customHeight="1">
      <c r="C1814" s="95">
        <v>79000019</v>
      </c>
      <c r="D1814" s="94" t="s">
        <v>810</v>
      </c>
      <c r="E1814" s="96">
        <v>1</v>
      </c>
      <c r="F1814" s="96">
        <v>61012201</v>
      </c>
      <c r="G1814" s="96">
        <v>0</v>
      </c>
      <c r="H1814" s="97">
        <v>0</v>
      </c>
      <c r="I1814" s="95">
        <v>1</v>
      </c>
      <c r="J1814" s="96">
        <v>0</v>
      </c>
      <c r="K1814" s="96">
        <v>0</v>
      </c>
      <c r="L1814" s="96">
        <v>0</v>
      </c>
      <c r="M1814" s="96">
        <v>0</v>
      </c>
      <c r="N1814" s="96">
        <v>2</v>
      </c>
      <c r="O1814" s="96">
        <v>2</v>
      </c>
      <c r="P1814" s="96">
        <v>0.99</v>
      </c>
      <c r="Q1814" s="96">
        <v>0</v>
      </c>
      <c r="R1814" s="100">
        <v>0</v>
      </c>
      <c r="S1814" s="96">
        <v>0</v>
      </c>
      <c r="T1814" s="96">
        <v>1</v>
      </c>
      <c r="U1814" s="96">
        <v>2</v>
      </c>
      <c r="V1814" s="96">
        <v>0</v>
      </c>
      <c r="W1814" s="96">
        <v>0</v>
      </c>
      <c r="X1814" s="96">
        <v>0</v>
      </c>
      <c r="Y1814" s="96">
        <v>1</v>
      </c>
      <c r="Z1814" s="96">
        <v>0</v>
      </c>
      <c r="AA1814" s="96">
        <v>0</v>
      </c>
      <c r="AB1814" s="96">
        <v>0</v>
      </c>
      <c r="AC1814" s="96">
        <v>1</v>
      </c>
      <c r="AD1814" s="96">
        <v>8</v>
      </c>
      <c r="AE1814" s="96">
        <v>1</v>
      </c>
      <c r="AF1814" s="96">
        <v>1</v>
      </c>
      <c r="AG1814" s="100">
        <v>0</v>
      </c>
      <c r="AH1814" s="100">
        <v>1</v>
      </c>
      <c r="AI1814" s="100">
        <v>0</v>
      </c>
      <c r="AJ1814" s="100">
        <v>1.5</v>
      </c>
      <c r="AK1814" s="96">
        <v>0</v>
      </c>
      <c r="AL1814" s="96">
        <v>0</v>
      </c>
      <c r="AM1814" s="96">
        <v>0</v>
      </c>
      <c r="AN1814" s="96">
        <v>0</v>
      </c>
      <c r="AO1814" s="96">
        <v>300</v>
      </c>
      <c r="AP1814" s="96">
        <v>0</v>
      </c>
      <c r="AQ1814" s="96">
        <v>0</v>
      </c>
      <c r="AR1814" s="315" t="s">
        <v>811</v>
      </c>
      <c r="AS1814" s="96">
        <v>0</v>
      </c>
      <c r="AT1814" s="94" t="s">
        <v>163</v>
      </c>
      <c r="AU1814" s="96" t="s">
        <v>353</v>
      </c>
      <c r="AV1814" s="95">
        <v>0</v>
      </c>
      <c r="AW1814" s="95">
        <v>0</v>
      </c>
      <c r="AX1814" s="94" t="s">
        <v>502</v>
      </c>
      <c r="AY1814" s="96">
        <v>0</v>
      </c>
      <c r="AZ1814" s="97">
        <v>0</v>
      </c>
      <c r="BA1814" s="97">
        <v>0</v>
      </c>
      <c r="BB1814" s="124" t="s">
        <v>815</v>
      </c>
      <c r="BC1814" s="96">
        <v>0</v>
      </c>
      <c r="BD1814" s="96">
        <v>0</v>
      </c>
      <c r="BE1814" s="96">
        <v>0</v>
      </c>
      <c r="BF1814" s="96">
        <v>0</v>
      </c>
      <c r="BG1814" s="96">
        <v>0</v>
      </c>
      <c r="BH1814" s="96">
        <v>0</v>
      </c>
      <c r="BI1814" s="91">
        <v>0</v>
      </c>
      <c r="BJ1814" s="100">
        <v>0</v>
      </c>
      <c r="BK1814" s="100">
        <v>0</v>
      </c>
      <c r="BL1814" s="100">
        <v>0</v>
      </c>
      <c r="BM1814" s="100">
        <v>0</v>
      </c>
      <c r="BN1814" s="100">
        <v>0</v>
      </c>
      <c r="BO1814" s="100">
        <v>1</v>
      </c>
      <c r="BP1814" s="11">
        <v>0</v>
      </c>
      <c r="BQ1814" s="46">
        <v>0</v>
      </c>
    </row>
    <row r="1815" spans="3:69" ht="20.100000000000001" customHeight="1">
      <c r="C1815" s="95">
        <v>79000020</v>
      </c>
      <c r="D1815" s="98" t="s">
        <v>376</v>
      </c>
      <c r="E1815" s="95">
        <v>1</v>
      </c>
      <c r="F1815" s="95">
        <v>60010300</v>
      </c>
      <c r="G1815" s="95">
        <v>0</v>
      </c>
      <c r="H1815" s="97">
        <v>0</v>
      </c>
      <c r="I1815" s="95">
        <v>1</v>
      </c>
      <c r="J1815" s="95">
        <v>0</v>
      </c>
      <c r="K1815" s="95">
        <v>0</v>
      </c>
      <c r="L1815" s="95">
        <v>0</v>
      </c>
      <c r="M1815" s="95">
        <v>0</v>
      </c>
      <c r="N1815" s="96">
        <v>2</v>
      </c>
      <c r="O1815" s="95">
        <v>2</v>
      </c>
      <c r="P1815" s="95">
        <v>0.6</v>
      </c>
      <c r="Q1815" s="95">
        <v>0</v>
      </c>
      <c r="R1815" s="100">
        <v>0</v>
      </c>
      <c r="S1815" s="97">
        <v>0</v>
      </c>
      <c r="T1815" s="96">
        <v>1</v>
      </c>
      <c r="U1815" s="95">
        <v>2</v>
      </c>
      <c r="V1815" s="95">
        <v>0</v>
      </c>
      <c r="W1815" s="95">
        <v>0.5</v>
      </c>
      <c r="X1815" s="95">
        <v>0</v>
      </c>
      <c r="Y1815" s="95">
        <v>0</v>
      </c>
      <c r="Z1815" s="95">
        <v>0</v>
      </c>
      <c r="AA1815" s="95">
        <v>0</v>
      </c>
      <c r="AB1815" s="95">
        <v>0</v>
      </c>
      <c r="AC1815" s="95">
        <v>0</v>
      </c>
      <c r="AD1815" s="95">
        <v>12</v>
      </c>
      <c r="AE1815" s="95">
        <v>1</v>
      </c>
      <c r="AF1815" s="95">
        <v>3</v>
      </c>
      <c r="AG1815" s="100">
        <v>1</v>
      </c>
      <c r="AH1815" s="100">
        <v>0</v>
      </c>
      <c r="AI1815" s="100">
        <v>0</v>
      </c>
      <c r="AJ1815" s="100">
        <v>1.5</v>
      </c>
      <c r="AK1815" s="95">
        <v>0</v>
      </c>
      <c r="AL1815" s="95">
        <v>0</v>
      </c>
      <c r="AM1815" s="95">
        <v>0</v>
      </c>
      <c r="AN1815" s="95">
        <v>1</v>
      </c>
      <c r="AO1815" s="95">
        <v>360000</v>
      </c>
      <c r="AP1815" s="95">
        <v>0.5</v>
      </c>
      <c r="AQ1815" s="95">
        <v>0</v>
      </c>
      <c r="AR1815" s="100">
        <v>0</v>
      </c>
      <c r="AS1815" s="95" t="s">
        <v>377</v>
      </c>
      <c r="AT1815" s="98" t="s">
        <v>163</v>
      </c>
      <c r="AU1815" s="95" t="s">
        <v>360</v>
      </c>
      <c r="AV1815" s="95">
        <v>10002001</v>
      </c>
      <c r="AW1815" s="95">
        <v>70106001</v>
      </c>
      <c r="AX1815" s="98" t="s">
        <v>234</v>
      </c>
      <c r="AY1815" s="98" t="s">
        <v>378</v>
      </c>
      <c r="AZ1815" s="97">
        <v>0</v>
      </c>
      <c r="BA1815" s="97">
        <v>0</v>
      </c>
      <c r="BB1815" s="108" t="s">
        <v>379</v>
      </c>
      <c r="BC1815" s="95">
        <v>0</v>
      </c>
      <c r="BD1815" s="96">
        <v>0</v>
      </c>
      <c r="BE1815" s="95">
        <v>0</v>
      </c>
      <c r="BF1815" s="95">
        <v>0</v>
      </c>
      <c r="BG1815" s="95">
        <v>0</v>
      </c>
      <c r="BH1815" s="95">
        <v>0</v>
      </c>
      <c r="BI1815" s="91">
        <v>0</v>
      </c>
      <c r="BJ1815" s="100">
        <v>0</v>
      </c>
      <c r="BK1815" s="100">
        <v>0</v>
      </c>
      <c r="BL1815" s="100">
        <v>0</v>
      </c>
      <c r="BM1815" s="100">
        <v>0</v>
      </c>
      <c r="BN1815" s="100">
        <v>0</v>
      </c>
      <c r="BO1815" s="100">
        <v>0</v>
      </c>
      <c r="BP1815" s="11">
        <v>0</v>
      </c>
      <c r="BQ1815" s="46">
        <v>0</v>
      </c>
    </row>
    <row r="1816" spans="3:69" ht="20.100000000000001" customHeight="1">
      <c r="C1816" s="19">
        <v>79001001</v>
      </c>
      <c r="D1816" s="17" t="s">
        <v>839</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3</v>
      </c>
      <c r="AE1816" s="16">
        <v>2</v>
      </c>
      <c r="AF1816" s="16" t="s">
        <v>171</v>
      </c>
      <c r="AG1816" s="11">
        <v>0</v>
      </c>
      <c r="AH1816" s="11">
        <v>2</v>
      </c>
      <c r="AI1816" s="11">
        <v>0</v>
      </c>
      <c r="AJ1816" s="11">
        <v>1.5</v>
      </c>
      <c r="AK1816" s="16">
        <v>0</v>
      </c>
      <c r="AL1816" s="16">
        <v>0</v>
      </c>
      <c r="AM1816" s="16">
        <v>0</v>
      </c>
      <c r="AN1816" s="16">
        <v>1.5</v>
      </c>
      <c r="AO1816" s="16">
        <v>10000</v>
      </c>
      <c r="AP1816" s="16">
        <v>1</v>
      </c>
      <c r="AQ1816" s="16">
        <v>5</v>
      </c>
      <c r="AR1816" s="11">
        <v>0</v>
      </c>
      <c r="AS1816" s="16" t="s">
        <v>162</v>
      </c>
      <c r="AT1816" s="20" t="s">
        <v>402</v>
      </c>
      <c r="AU1816" s="16" t="s">
        <v>353</v>
      </c>
      <c r="AV1816" s="19">
        <v>10000007</v>
      </c>
      <c r="AW1816" s="19">
        <v>70302003</v>
      </c>
      <c r="AX1816" s="20" t="s">
        <v>384</v>
      </c>
      <c r="AY1816" s="18">
        <v>0</v>
      </c>
      <c r="AZ1816" s="18">
        <v>0</v>
      </c>
      <c r="BA1816" s="18">
        <v>0</v>
      </c>
      <c r="BB1816" s="39" t="s">
        <v>705</v>
      </c>
      <c r="BC1816" s="16">
        <v>1</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19.5" customHeight="1">
      <c r="C1817" s="19">
        <v>79002001</v>
      </c>
      <c r="D1817" s="17" t="s">
        <v>695</v>
      </c>
      <c r="E1817" s="19">
        <v>1</v>
      </c>
      <c r="F1817" s="16">
        <v>60010100</v>
      </c>
      <c r="G1817" s="19">
        <v>0</v>
      </c>
      <c r="H1817" s="18">
        <v>0</v>
      </c>
      <c r="I1817" s="19">
        <v>1</v>
      </c>
      <c r="J1817" s="19">
        <v>0</v>
      </c>
      <c r="K1817" s="19">
        <v>0</v>
      </c>
      <c r="L1817" s="16">
        <v>0</v>
      </c>
      <c r="M1817" s="16">
        <v>0</v>
      </c>
      <c r="N1817" s="58">
        <v>2</v>
      </c>
      <c r="O1817" s="16">
        <v>2</v>
      </c>
      <c r="P1817" s="16">
        <v>0.9</v>
      </c>
      <c r="Q1817" s="16">
        <v>0</v>
      </c>
      <c r="R1817" s="11">
        <v>101</v>
      </c>
      <c r="S1817" s="16">
        <v>0</v>
      </c>
      <c r="T1817" s="16">
        <v>1</v>
      </c>
      <c r="U1817" s="16">
        <v>2</v>
      </c>
      <c r="V1817" s="16">
        <v>0</v>
      </c>
      <c r="W1817" s="16">
        <v>3</v>
      </c>
      <c r="X1817" s="16">
        <v>0</v>
      </c>
      <c r="Y1817" s="16">
        <v>1</v>
      </c>
      <c r="Z1817" s="16">
        <v>0</v>
      </c>
      <c r="AA1817" s="16">
        <v>0</v>
      </c>
      <c r="AB1817" s="16">
        <v>0</v>
      </c>
      <c r="AC1817" s="16">
        <v>0</v>
      </c>
      <c r="AD1817" s="16">
        <v>10</v>
      </c>
      <c r="AE1817" s="16">
        <v>1</v>
      </c>
      <c r="AF1817" s="16" t="s">
        <v>396</v>
      </c>
      <c r="AG1817" s="11">
        <v>1</v>
      </c>
      <c r="AH1817" s="11">
        <v>1</v>
      </c>
      <c r="AI1817" s="11">
        <v>0</v>
      </c>
      <c r="AJ1817" s="11">
        <v>3</v>
      </c>
      <c r="AK1817" s="16">
        <v>0</v>
      </c>
      <c r="AL1817" s="16">
        <v>0</v>
      </c>
      <c r="AM1817" s="16">
        <v>0</v>
      </c>
      <c r="AN1817" s="16">
        <v>3</v>
      </c>
      <c r="AO1817" s="16">
        <v>5000</v>
      </c>
      <c r="AP1817" s="16">
        <v>2.5</v>
      </c>
      <c r="AQ1817" s="16">
        <v>0</v>
      </c>
      <c r="AR1817" s="11">
        <v>0</v>
      </c>
      <c r="AS1817" s="16" t="s">
        <v>430</v>
      </c>
      <c r="AT1817" s="20" t="s">
        <v>201</v>
      </c>
      <c r="AU1817" s="16" t="s">
        <v>353</v>
      </c>
      <c r="AV1817" s="19">
        <v>10000007</v>
      </c>
      <c r="AW1817" s="19">
        <v>70403003</v>
      </c>
      <c r="AX1817" s="17" t="s">
        <v>164</v>
      </c>
      <c r="AY1817" s="16">
        <v>0</v>
      </c>
      <c r="AZ1817" s="18">
        <v>0</v>
      </c>
      <c r="BA1817" s="18">
        <v>0</v>
      </c>
      <c r="BB1817" s="39" t="s">
        <v>2241</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79003001</v>
      </c>
      <c r="D1818" s="17" t="s">
        <v>434</v>
      </c>
      <c r="E1818" s="16">
        <v>1</v>
      </c>
      <c r="F1818" s="16">
        <v>60010100</v>
      </c>
      <c r="G1818" s="19">
        <v>0</v>
      </c>
      <c r="H1818" s="18">
        <v>0</v>
      </c>
      <c r="I1818" s="19">
        <v>1</v>
      </c>
      <c r="J1818" s="19">
        <v>0</v>
      </c>
      <c r="K1818" s="19">
        <v>0</v>
      </c>
      <c r="L1818" s="16">
        <v>0</v>
      </c>
      <c r="M1818" s="16">
        <v>0</v>
      </c>
      <c r="N1818" s="16">
        <v>2</v>
      </c>
      <c r="O1818" s="16">
        <v>1</v>
      </c>
      <c r="P1818" s="16">
        <v>0.5</v>
      </c>
      <c r="Q1818" s="16">
        <v>0</v>
      </c>
      <c r="R1818" s="11">
        <v>0</v>
      </c>
      <c r="S1818" s="16">
        <v>0</v>
      </c>
      <c r="T1818" s="16">
        <v>1</v>
      </c>
      <c r="U1818" s="16">
        <v>2</v>
      </c>
      <c r="V1818" s="16">
        <v>0</v>
      </c>
      <c r="W1818" s="16">
        <v>3</v>
      </c>
      <c r="X1818" s="16">
        <v>0</v>
      </c>
      <c r="Y1818" s="16">
        <v>0</v>
      </c>
      <c r="Z1818" s="16">
        <v>0</v>
      </c>
      <c r="AA1818" s="16">
        <v>0</v>
      </c>
      <c r="AB1818" s="16">
        <v>0</v>
      </c>
      <c r="AC1818" s="16">
        <v>0</v>
      </c>
      <c r="AD1818" s="16">
        <v>10</v>
      </c>
      <c r="AE1818" s="16">
        <v>1</v>
      </c>
      <c r="AF1818" s="16">
        <v>3</v>
      </c>
      <c r="AG1818" s="11">
        <v>6</v>
      </c>
      <c r="AH1818" s="11">
        <v>1</v>
      </c>
      <c r="AI1818" s="11">
        <v>0</v>
      </c>
      <c r="AJ1818" s="11">
        <v>1.5</v>
      </c>
      <c r="AK1818" s="16">
        <v>0</v>
      </c>
      <c r="AL1818" s="16">
        <v>0</v>
      </c>
      <c r="AM1818" s="16">
        <v>0</v>
      </c>
      <c r="AN1818" s="16">
        <v>3</v>
      </c>
      <c r="AO1818" s="16">
        <v>5000</v>
      </c>
      <c r="AP1818" s="16">
        <v>3</v>
      </c>
      <c r="AQ1818" s="16">
        <v>0</v>
      </c>
      <c r="AR1818" s="11">
        <v>0</v>
      </c>
      <c r="AS1818" s="16" t="s">
        <v>162</v>
      </c>
      <c r="AT1818" s="20" t="s">
        <v>201</v>
      </c>
      <c r="AU1818" s="16" t="s">
        <v>353</v>
      </c>
      <c r="AV1818" s="19">
        <v>10000007</v>
      </c>
      <c r="AW1818" s="19">
        <v>70103003</v>
      </c>
      <c r="AX1818" s="17" t="s">
        <v>164</v>
      </c>
      <c r="AY1818" s="16" t="s">
        <v>2295</v>
      </c>
      <c r="AZ1818" s="18">
        <v>0</v>
      </c>
      <c r="BA1818" s="18">
        <v>0</v>
      </c>
      <c r="BB1818" s="39" t="s">
        <v>436</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19.5" customHeight="1">
      <c r="C1819" s="19">
        <v>79003002</v>
      </c>
      <c r="D1819" s="17" t="s">
        <v>714</v>
      </c>
      <c r="E1819" s="19">
        <v>1</v>
      </c>
      <c r="F1819" s="16">
        <v>60010100</v>
      </c>
      <c r="G1819" s="19">
        <v>0</v>
      </c>
      <c r="H1819" s="18">
        <v>0</v>
      </c>
      <c r="I1819" s="19">
        <v>1</v>
      </c>
      <c r="J1819" s="19">
        <v>0</v>
      </c>
      <c r="K1819" s="19">
        <v>0</v>
      </c>
      <c r="L1819" s="16">
        <v>0</v>
      </c>
      <c r="M1819" s="16">
        <v>0</v>
      </c>
      <c r="N1819" s="58">
        <v>2</v>
      </c>
      <c r="O1819" s="16">
        <v>1</v>
      </c>
      <c r="P1819" s="16">
        <v>0.25</v>
      </c>
      <c r="Q1819" s="16">
        <v>0</v>
      </c>
      <c r="R1819" s="11">
        <v>101</v>
      </c>
      <c r="S1819" s="16">
        <v>0</v>
      </c>
      <c r="T1819" s="16">
        <v>1</v>
      </c>
      <c r="U1819" s="16">
        <v>2</v>
      </c>
      <c r="V1819" s="16">
        <v>0</v>
      </c>
      <c r="W1819" s="16">
        <v>1.5</v>
      </c>
      <c r="X1819" s="16">
        <v>0</v>
      </c>
      <c r="Y1819" s="16">
        <v>1</v>
      </c>
      <c r="Z1819" s="16">
        <v>0</v>
      </c>
      <c r="AA1819" s="16">
        <v>0</v>
      </c>
      <c r="AB1819" s="16">
        <v>0</v>
      </c>
      <c r="AC1819" s="16">
        <v>0</v>
      </c>
      <c r="AD1819" s="16">
        <v>15</v>
      </c>
      <c r="AE1819" s="16">
        <v>1</v>
      </c>
      <c r="AF1819" s="16" t="s">
        <v>556</v>
      </c>
      <c r="AG1819" s="11">
        <v>0</v>
      </c>
      <c r="AH1819" s="11">
        <v>0</v>
      </c>
      <c r="AI1819" s="11">
        <v>0</v>
      </c>
      <c r="AJ1819" s="11">
        <v>0</v>
      </c>
      <c r="AK1819" s="16">
        <v>0</v>
      </c>
      <c r="AL1819" s="16">
        <v>0</v>
      </c>
      <c r="AM1819" s="16">
        <v>0</v>
      </c>
      <c r="AN1819" s="16">
        <v>0.5</v>
      </c>
      <c r="AO1819" s="16">
        <v>100000</v>
      </c>
      <c r="AP1819" s="16">
        <v>0.5</v>
      </c>
      <c r="AQ1819" s="16">
        <v>0</v>
      </c>
      <c r="AR1819" s="11">
        <v>0</v>
      </c>
      <c r="AS1819" s="321" t="s">
        <v>651</v>
      </c>
      <c r="AT1819" s="20" t="s">
        <v>218</v>
      </c>
      <c r="AU1819" s="16" t="s">
        <v>353</v>
      </c>
      <c r="AV1819" s="19">
        <v>10000007</v>
      </c>
      <c r="AW1819" s="19">
        <v>70202004</v>
      </c>
      <c r="AX1819" s="20" t="s">
        <v>234</v>
      </c>
      <c r="AY1819" s="20" t="s">
        <v>264</v>
      </c>
      <c r="AZ1819" s="18">
        <v>0</v>
      </c>
      <c r="BA1819" s="18">
        <v>0</v>
      </c>
      <c r="BB1819" s="39" t="s">
        <v>2293</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80000001</v>
      </c>
      <c r="D1820" s="17" t="s">
        <v>2320</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2321</v>
      </c>
      <c r="AZ1820" s="18">
        <v>0</v>
      </c>
      <c r="BA1820" s="18">
        <v>0</v>
      </c>
      <c r="BB1820" s="39" t="s">
        <v>2322</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80000002</v>
      </c>
      <c r="D1821" s="17" t="s">
        <v>2323</v>
      </c>
      <c r="E1821" s="16">
        <v>1</v>
      </c>
      <c r="F1821" s="16">
        <v>80000001</v>
      </c>
      <c r="G1821" s="19">
        <v>0</v>
      </c>
      <c r="H1821" s="18">
        <v>0</v>
      </c>
      <c r="I1821" s="19">
        <v>1</v>
      </c>
      <c r="J1821" s="19">
        <v>0</v>
      </c>
      <c r="K1821" s="19">
        <v>0</v>
      </c>
      <c r="L1821" s="16">
        <v>0</v>
      </c>
      <c r="M1821" s="16">
        <v>0</v>
      </c>
      <c r="N1821" s="16">
        <v>1</v>
      </c>
      <c r="O1821" s="16">
        <v>0</v>
      </c>
      <c r="P1821" s="16">
        <v>0</v>
      </c>
      <c r="Q1821" s="16">
        <v>0</v>
      </c>
      <c r="R1821" s="11">
        <v>0</v>
      </c>
      <c r="S1821" s="16">
        <v>0</v>
      </c>
      <c r="T1821" s="16">
        <v>1</v>
      </c>
      <c r="U1821" s="16">
        <v>2</v>
      </c>
      <c r="V1821" s="16">
        <v>0</v>
      </c>
      <c r="W1821" s="16">
        <v>1.2</v>
      </c>
      <c r="X1821" s="16">
        <v>100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2321</v>
      </c>
      <c r="AZ1821" s="18">
        <v>0</v>
      </c>
      <c r="BA1821" s="18">
        <v>0</v>
      </c>
      <c r="BB1821" s="39" t="s">
        <v>356</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spans="3:69" ht="20.100000000000001" customHeight="1">
      <c r="C1822" s="19">
        <v>80000003</v>
      </c>
      <c r="D1822" s="17" t="s">
        <v>2324</v>
      </c>
      <c r="E1822" s="16">
        <v>1</v>
      </c>
      <c r="F1822" s="16">
        <v>80000001</v>
      </c>
      <c r="G1822" s="19">
        <v>0</v>
      </c>
      <c r="H1822" s="18">
        <v>0</v>
      </c>
      <c r="I1822" s="19">
        <v>1</v>
      </c>
      <c r="J1822" s="19">
        <v>0</v>
      </c>
      <c r="K1822" s="19">
        <v>0</v>
      </c>
      <c r="L1822" s="16">
        <v>0</v>
      </c>
      <c r="M1822" s="16">
        <v>0</v>
      </c>
      <c r="N1822" s="16">
        <v>1</v>
      </c>
      <c r="O1822" s="16">
        <v>0</v>
      </c>
      <c r="P1822" s="16">
        <v>0</v>
      </c>
      <c r="Q1822" s="16">
        <v>0</v>
      </c>
      <c r="R1822" s="11">
        <v>0</v>
      </c>
      <c r="S1822" s="16">
        <v>0</v>
      </c>
      <c r="T1822" s="16">
        <v>1</v>
      </c>
      <c r="U1822" s="16">
        <v>2</v>
      </c>
      <c r="V1822" s="16">
        <v>0</v>
      </c>
      <c r="W1822" s="16">
        <v>1.2</v>
      </c>
      <c r="X1822" s="16">
        <v>100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2321</v>
      </c>
      <c r="AZ1822" s="18">
        <v>0</v>
      </c>
      <c r="BA1822" s="18">
        <v>0</v>
      </c>
      <c r="BB1822" s="39" t="s">
        <v>2325</v>
      </c>
      <c r="BC1822" s="16">
        <v>0</v>
      </c>
      <c r="BD1822" s="16">
        <v>0</v>
      </c>
      <c r="BE1822" s="16">
        <v>0</v>
      </c>
      <c r="BF1822" s="16">
        <v>0</v>
      </c>
      <c r="BG1822" s="16">
        <v>0</v>
      </c>
      <c r="BH1822" s="16">
        <v>0</v>
      </c>
      <c r="BI1822" s="14">
        <v>0</v>
      </c>
      <c r="BJ1822" s="11">
        <v>0</v>
      </c>
      <c r="BK1822" s="11">
        <v>0</v>
      </c>
      <c r="BL1822" s="11">
        <v>0</v>
      </c>
      <c r="BM1822" s="11">
        <v>0</v>
      </c>
      <c r="BN1822" s="11">
        <v>0</v>
      </c>
      <c r="BO1822" s="11">
        <v>0</v>
      </c>
      <c r="BP1822" s="11">
        <v>0</v>
      </c>
      <c r="BQ1822" s="46">
        <v>0</v>
      </c>
    </row>
    <row r="1823" spans="3:69" ht="20.100000000000001" customHeight="1">
      <c r="C1823" s="19">
        <v>80000004</v>
      </c>
      <c r="D1823" s="17" t="s">
        <v>2326</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2321</v>
      </c>
      <c r="AZ1823" s="18">
        <v>0</v>
      </c>
      <c r="BA1823" s="18">
        <v>0</v>
      </c>
      <c r="BB1823" s="39" t="s">
        <v>2327</v>
      </c>
      <c r="BC1823" s="16">
        <v>0</v>
      </c>
      <c r="BD1823" s="16">
        <v>0</v>
      </c>
      <c r="BE1823" s="16">
        <v>0</v>
      </c>
      <c r="BF1823" s="16">
        <v>0</v>
      </c>
      <c r="BG1823" s="16">
        <v>0</v>
      </c>
      <c r="BH1823" s="16">
        <v>0</v>
      </c>
      <c r="BI1823" s="14">
        <v>0</v>
      </c>
      <c r="BJ1823" s="11">
        <v>0</v>
      </c>
      <c r="BK1823" s="11">
        <v>0</v>
      </c>
      <c r="BL1823" s="11">
        <v>0</v>
      </c>
      <c r="BM1823" s="11">
        <v>0</v>
      </c>
      <c r="BN1823" s="11">
        <v>0</v>
      </c>
      <c r="BO1823" s="11">
        <v>0</v>
      </c>
      <c r="BP1823" s="11">
        <v>0</v>
      </c>
      <c r="BQ1823" s="46">
        <v>0</v>
      </c>
    </row>
    <row r="1824" spans="3:69" ht="20.100000000000001" customHeight="1">
      <c r="C1824" s="19">
        <v>80000005</v>
      </c>
      <c r="D1824" s="17" t="s">
        <v>2328</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2321</v>
      </c>
      <c r="AZ1824" s="18">
        <v>0</v>
      </c>
      <c r="BA1824" s="18">
        <v>0</v>
      </c>
      <c r="BB1824" s="39" t="s">
        <v>2329</v>
      </c>
      <c r="BC1824" s="16">
        <v>0</v>
      </c>
      <c r="BD1824" s="16">
        <v>0</v>
      </c>
      <c r="BE1824" s="16">
        <v>0</v>
      </c>
      <c r="BF1824" s="16">
        <v>0</v>
      </c>
      <c r="BG1824" s="16">
        <v>0</v>
      </c>
      <c r="BH1824" s="16">
        <v>0</v>
      </c>
      <c r="BI1824" s="14">
        <v>0</v>
      </c>
      <c r="BJ1824" s="11">
        <v>0</v>
      </c>
      <c r="BK1824" s="11">
        <v>0</v>
      </c>
      <c r="BL1824" s="11">
        <v>0</v>
      </c>
      <c r="BM1824" s="11">
        <v>0</v>
      </c>
      <c r="BN1824" s="11">
        <v>0</v>
      </c>
      <c r="BO1824" s="11">
        <v>0</v>
      </c>
      <c r="BP1824" s="11">
        <v>0</v>
      </c>
      <c r="BQ1824" s="46">
        <v>0</v>
      </c>
    </row>
    <row r="1825" spans="3:69" ht="20.100000000000001" customHeight="1">
      <c r="C1825" s="19">
        <v>80000006</v>
      </c>
      <c r="D1825" s="17" t="s">
        <v>2330</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2321</v>
      </c>
      <c r="AZ1825" s="18">
        <v>0</v>
      </c>
      <c r="BA1825" s="18">
        <v>0</v>
      </c>
      <c r="BB1825" s="39" t="s">
        <v>2331</v>
      </c>
      <c r="BC1825" s="16">
        <v>0</v>
      </c>
      <c r="BD1825" s="16">
        <v>0</v>
      </c>
      <c r="BE1825" s="16">
        <v>0</v>
      </c>
      <c r="BF1825" s="16">
        <v>0</v>
      </c>
      <c r="BG1825" s="16">
        <v>0</v>
      </c>
      <c r="BH1825" s="16">
        <v>0</v>
      </c>
      <c r="BI1825" s="14">
        <v>0</v>
      </c>
      <c r="BJ1825" s="11">
        <v>0</v>
      </c>
      <c r="BK1825" s="11">
        <v>0</v>
      </c>
      <c r="BL1825" s="11">
        <v>0</v>
      </c>
      <c r="BM1825" s="11">
        <v>0</v>
      </c>
      <c r="BN1825" s="11">
        <v>0</v>
      </c>
      <c r="BO1825" s="11">
        <v>0</v>
      </c>
      <c r="BP1825" s="11">
        <v>0</v>
      </c>
      <c r="BQ1825" s="46">
        <v>0</v>
      </c>
    </row>
    <row r="1826" spans="3:69" ht="20.100000000000001" customHeight="1">
      <c r="C1826" s="19">
        <v>80000007</v>
      </c>
      <c r="D1826" s="17" t="s">
        <v>2332</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171</v>
      </c>
      <c r="AG1826" s="11">
        <v>2</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t="s">
        <v>2321</v>
      </c>
      <c r="AZ1826" s="18">
        <v>0</v>
      </c>
      <c r="BA1826" s="18">
        <v>0</v>
      </c>
      <c r="BB1826" s="39" t="s">
        <v>2333</v>
      </c>
      <c r="BC1826" s="16">
        <v>0</v>
      </c>
      <c r="BD1826" s="16">
        <v>0</v>
      </c>
      <c r="BE1826" s="16">
        <v>0</v>
      </c>
      <c r="BF1826" s="16">
        <v>0</v>
      </c>
      <c r="BG1826" s="16">
        <v>0</v>
      </c>
      <c r="BH1826" s="16">
        <v>0</v>
      </c>
      <c r="BI1826" s="14">
        <v>0</v>
      </c>
      <c r="BJ1826" s="11">
        <v>0</v>
      </c>
      <c r="BK1826" s="11">
        <v>0</v>
      </c>
      <c r="BL1826" s="11">
        <v>0</v>
      </c>
      <c r="BM1826" s="11">
        <v>0</v>
      </c>
      <c r="BN1826" s="11">
        <v>0</v>
      </c>
      <c r="BO1826" s="11">
        <v>0</v>
      </c>
      <c r="BP1826" s="11">
        <v>0</v>
      </c>
      <c r="BQ1826" s="46">
        <v>0</v>
      </c>
    </row>
    <row r="1827" spans="3:69" ht="20.100000000000001" customHeight="1">
      <c r="C1827" s="19">
        <v>80000008</v>
      </c>
      <c r="D1827" s="17" t="s">
        <v>2334</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171</v>
      </c>
      <c r="AG1827" s="11">
        <v>2</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t="s">
        <v>2321</v>
      </c>
      <c r="AZ1827" s="18">
        <v>0</v>
      </c>
      <c r="BA1827" s="18">
        <v>0</v>
      </c>
      <c r="BB1827" s="39" t="s">
        <v>924</v>
      </c>
      <c r="BC1827" s="16">
        <v>0</v>
      </c>
      <c r="BD1827" s="16">
        <v>0</v>
      </c>
      <c r="BE1827" s="16">
        <v>0</v>
      </c>
      <c r="BF1827" s="16">
        <v>0</v>
      </c>
      <c r="BG1827" s="16">
        <v>0</v>
      </c>
      <c r="BH1827" s="16">
        <v>0</v>
      </c>
      <c r="BI1827" s="14">
        <v>0</v>
      </c>
      <c r="BJ1827" s="11">
        <v>0</v>
      </c>
      <c r="BK1827" s="11">
        <v>0</v>
      </c>
      <c r="BL1827" s="11">
        <v>0</v>
      </c>
      <c r="BM1827" s="11">
        <v>0</v>
      </c>
      <c r="BN1827" s="11">
        <v>0</v>
      </c>
      <c r="BO1827" s="11">
        <v>0</v>
      </c>
      <c r="BP1827" s="11">
        <v>0</v>
      </c>
      <c r="BQ1827" s="46">
        <v>0</v>
      </c>
    </row>
    <row r="1828" spans="3:69" ht="20.100000000000001" customHeight="1">
      <c r="C1828" s="19">
        <v>80001001</v>
      </c>
      <c r="D1828" s="17" t="s">
        <v>2335</v>
      </c>
      <c r="E1828" s="16">
        <v>1</v>
      </c>
      <c r="F1828" s="16">
        <v>80001001</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2336</v>
      </c>
      <c r="AZ1828" s="18">
        <v>0</v>
      </c>
      <c r="BA1828" s="18">
        <v>0</v>
      </c>
      <c r="BB1828" s="39" t="s">
        <v>2337</v>
      </c>
      <c r="BC1828" s="16">
        <v>0</v>
      </c>
      <c r="BD1828" s="16">
        <v>0</v>
      </c>
      <c r="BE1828" s="16"/>
      <c r="BF1828" s="16"/>
      <c r="BG1828" s="16"/>
      <c r="BH1828" s="16">
        <v>80002001</v>
      </c>
      <c r="BI1828" s="14">
        <v>0</v>
      </c>
      <c r="BJ1828" s="11">
        <v>0</v>
      </c>
      <c r="BK1828" s="11">
        <v>0</v>
      </c>
      <c r="BL1828" s="11">
        <v>0</v>
      </c>
      <c r="BM1828" s="11">
        <v>0</v>
      </c>
      <c r="BN1828" s="11">
        <v>0</v>
      </c>
      <c r="BO1828" s="11">
        <v>0</v>
      </c>
      <c r="BP1828" s="11">
        <v>0</v>
      </c>
      <c r="BQ1828" s="46">
        <v>0</v>
      </c>
    </row>
    <row r="1829" spans="3:69" ht="20.100000000000001" customHeight="1">
      <c r="C1829" s="19">
        <v>80001002</v>
      </c>
      <c r="D1829" s="17" t="s">
        <v>2338</v>
      </c>
      <c r="E1829" s="16">
        <v>1</v>
      </c>
      <c r="F1829" s="16">
        <v>80001002</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2339</v>
      </c>
      <c r="AZ1829" s="18">
        <v>0</v>
      </c>
      <c r="BA1829" s="18">
        <v>0</v>
      </c>
      <c r="BB1829" s="39" t="s">
        <v>2340</v>
      </c>
      <c r="BC1829" s="16"/>
      <c r="BD1829" s="16">
        <v>0</v>
      </c>
      <c r="BE1829" s="16"/>
      <c r="BF1829" s="16"/>
      <c r="BG1829" s="16"/>
      <c r="BH1829" s="16">
        <v>80002002</v>
      </c>
      <c r="BI1829" s="16">
        <v>0</v>
      </c>
      <c r="BJ1829" s="11">
        <v>0</v>
      </c>
      <c r="BK1829" s="11">
        <v>0</v>
      </c>
      <c r="BL1829" s="11">
        <v>0</v>
      </c>
      <c r="BM1829" s="11">
        <v>0</v>
      </c>
      <c r="BN1829" s="11">
        <v>0</v>
      </c>
      <c r="BO1829" s="11">
        <v>0</v>
      </c>
      <c r="BP1829" s="11">
        <v>0</v>
      </c>
      <c r="BQ1829" s="46">
        <v>0</v>
      </c>
    </row>
    <row r="1830" spans="3:69" ht="20.100000000000001" customHeight="1">
      <c r="C1830" s="19">
        <v>80001003</v>
      </c>
      <c r="D1830" s="17" t="s">
        <v>2341</v>
      </c>
      <c r="E1830" s="16">
        <v>1</v>
      </c>
      <c r="F1830" s="16">
        <v>80001003</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2342</v>
      </c>
      <c r="AZ1830" s="18">
        <v>0</v>
      </c>
      <c r="BA1830" s="18">
        <v>0</v>
      </c>
      <c r="BB1830" s="39" t="s">
        <v>2343</v>
      </c>
      <c r="BC1830" s="16"/>
      <c r="BD1830" s="16">
        <v>0</v>
      </c>
      <c r="BE1830" s="16"/>
      <c r="BF1830" s="16"/>
      <c r="BG1830" s="16"/>
      <c r="BH1830" s="16">
        <v>80002003</v>
      </c>
      <c r="BI1830" s="16">
        <v>0</v>
      </c>
      <c r="BJ1830" s="11">
        <v>0</v>
      </c>
      <c r="BK1830" s="11">
        <v>0</v>
      </c>
      <c r="BL1830" s="11">
        <v>0</v>
      </c>
      <c r="BM1830" s="11">
        <v>0</v>
      </c>
      <c r="BN1830" s="11">
        <v>0</v>
      </c>
      <c r="BO1830" s="11">
        <v>0</v>
      </c>
      <c r="BP1830" s="11">
        <v>0</v>
      </c>
      <c r="BQ1830" s="46">
        <v>0</v>
      </c>
    </row>
    <row r="1831" spans="3:69" ht="20.100000000000001" customHeight="1">
      <c r="C1831" s="19">
        <v>80001004</v>
      </c>
      <c r="D1831" s="17" t="s">
        <v>2344</v>
      </c>
      <c r="E1831" s="16">
        <v>1</v>
      </c>
      <c r="F1831" s="16">
        <v>80001004</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2345</v>
      </c>
      <c r="AZ1831" s="18">
        <v>0</v>
      </c>
      <c r="BA1831" s="18">
        <v>0</v>
      </c>
      <c r="BB1831" s="39" t="s">
        <v>2346</v>
      </c>
      <c r="BC1831" s="16"/>
      <c r="BD1831" s="16">
        <v>0</v>
      </c>
      <c r="BE1831" s="16"/>
      <c r="BF1831" s="16"/>
      <c r="BG1831" s="16"/>
      <c r="BH1831" s="16">
        <v>80002004</v>
      </c>
      <c r="BI1831" s="16">
        <v>0</v>
      </c>
      <c r="BJ1831" s="11">
        <v>0</v>
      </c>
      <c r="BK1831" s="11">
        <v>0</v>
      </c>
      <c r="BL1831" s="11">
        <v>0</v>
      </c>
      <c r="BM1831" s="11">
        <v>0</v>
      </c>
      <c r="BN1831" s="11">
        <v>0</v>
      </c>
      <c r="BO1831" s="11">
        <v>0</v>
      </c>
      <c r="BP1831" s="11">
        <v>0</v>
      </c>
      <c r="BQ1831" s="46">
        <v>0</v>
      </c>
    </row>
    <row r="1832" spans="3:69" ht="20.100000000000001" customHeight="1">
      <c r="C1832" s="19">
        <v>80001005</v>
      </c>
      <c r="D1832" s="17" t="s">
        <v>2347</v>
      </c>
      <c r="E1832" s="16">
        <v>1</v>
      </c>
      <c r="F1832" s="16">
        <v>80001005</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2348</v>
      </c>
      <c r="AZ1832" s="18">
        <v>0</v>
      </c>
      <c r="BA1832" s="18">
        <v>0</v>
      </c>
      <c r="BB1832" s="39" t="s">
        <v>2349</v>
      </c>
      <c r="BC1832" s="16"/>
      <c r="BD1832" s="16">
        <v>0</v>
      </c>
      <c r="BE1832" s="16"/>
      <c r="BF1832" s="16"/>
      <c r="BG1832" s="16"/>
      <c r="BH1832" s="16">
        <v>80002005</v>
      </c>
      <c r="BI1832" s="16">
        <v>0</v>
      </c>
      <c r="BJ1832" s="11">
        <v>0</v>
      </c>
      <c r="BK1832" s="11">
        <v>0</v>
      </c>
      <c r="BL1832" s="11">
        <v>0</v>
      </c>
      <c r="BM1832" s="11">
        <v>0</v>
      </c>
      <c r="BN1832" s="11">
        <v>0</v>
      </c>
      <c r="BO1832" s="11">
        <v>0</v>
      </c>
      <c r="BP1832" s="11">
        <v>0</v>
      </c>
      <c r="BQ1832" s="46">
        <v>0</v>
      </c>
    </row>
    <row r="1833" spans="3:69" ht="20.100000000000001" customHeight="1">
      <c r="C1833" s="168">
        <v>80001006</v>
      </c>
      <c r="D1833" s="221" t="s">
        <v>1055</v>
      </c>
      <c r="E1833" s="168">
        <v>1</v>
      </c>
      <c r="F1833" s="168">
        <v>80001006</v>
      </c>
      <c r="G1833" s="168">
        <v>0</v>
      </c>
      <c r="H1833" s="168">
        <v>0</v>
      </c>
      <c r="I1833" s="19">
        <v>1</v>
      </c>
      <c r="J1833" s="19">
        <v>0</v>
      </c>
      <c r="K1833" s="168">
        <v>0</v>
      </c>
      <c r="L1833" s="168">
        <v>0</v>
      </c>
      <c r="M1833" s="168">
        <v>0</v>
      </c>
      <c r="N1833" s="168">
        <v>5</v>
      </c>
      <c r="O1833" s="168">
        <v>0</v>
      </c>
      <c r="P1833" s="168">
        <v>0</v>
      </c>
      <c r="Q1833" s="168">
        <v>0</v>
      </c>
      <c r="R1833" s="11">
        <v>0</v>
      </c>
      <c r="S1833" s="168">
        <v>0</v>
      </c>
      <c r="T1833" s="168">
        <v>1</v>
      </c>
      <c r="U1833" s="168">
        <v>2</v>
      </c>
      <c r="V1833" s="168">
        <v>0</v>
      </c>
      <c r="W1833" s="16">
        <v>1</v>
      </c>
      <c r="X1833" s="16">
        <v>0</v>
      </c>
      <c r="Y1833" s="168">
        <v>0</v>
      </c>
      <c r="Z1833" s="168">
        <v>0</v>
      </c>
      <c r="AA1833" s="168">
        <v>0</v>
      </c>
      <c r="AB1833" s="168">
        <v>0</v>
      </c>
      <c r="AC1833" s="168">
        <v>0</v>
      </c>
      <c r="AD1833" s="168">
        <v>9</v>
      </c>
      <c r="AE1833" s="168">
        <v>2</v>
      </c>
      <c r="AF1833" s="168" t="s">
        <v>171</v>
      </c>
      <c r="AG1833" s="168">
        <v>2</v>
      </c>
      <c r="AH1833" s="168">
        <v>2</v>
      </c>
      <c r="AI1833" s="11">
        <v>0</v>
      </c>
      <c r="AJ1833" s="168">
        <v>1.5</v>
      </c>
      <c r="AK1833" s="168">
        <v>0</v>
      </c>
      <c r="AL1833" s="168">
        <v>0</v>
      </c>
      <c r="AM1833" s="168">
        <v>0</v>
      </c>
      <c r="AN1833" s="168">
        <v>1</v>
      </c>
      <c r="AO1833" s="168">
        <v>3000</v>
      </c>
      <c r="AP1833" s="168">
        <v>0.5</v>
      </c>
      <c r="AQ1833" s="168">
        <v>0</v>
      </c>
      <c r="AR1833" s="168">
        <v>0</v>
      </c>
      <c r="AS1833" s="168" t="s">
        <v>162</v>
      </c>
      <c r="AT1833" s="221" t="s">
        <v>218</v>
      </c>
      <c r="AU1833" s="168">
        <v>0</v>
      </c>
      <c r="AV1833" s="168">
        <v>0</v>
      </c>
      <c r="AW1833" s="168">
        <v>0</v>
      </c>
      <c r="AX1833" s="221" t="s">
        <v>164</v>
      </c>
      <c r="AY1833" s="168" t="s">
        <v>2350</v>
      </c>
      <c r="AZ1833" s="168">
        <v>0</v>
      </c>
      <c r="BA1833" s="168">
        <v>0</v>
      </c>
      <c r="BB1833" s="230" t="s">
        <v>2351</v>
      </c>
      <c r="BC1833" s="168"/>
      <c r="BD1833" s="16">
        <v>0</v>
      </c>
      <c r="BE1833" s="168"/>
      <c r="BF1833" s="168"/>
      <c r="BG1833" s="168"/>
      <c r="BH1833" s="168">
        <v>80002006</v>
      </c>
      <c r="BI1833" s="16">
        <v>0</v>
      </c>
      <c r="BJ1833" s="11">
        <v>0</v>
      </c>
      <c r="BK1833" s="11">
        <v>0</v>
      </c>
      <c r="BL1833" s="11">
        <v>0</v>
      </c>
      <c r="BM1833" s="11">
        <v>0</v>
      </c>
      <c r="BN1833" s="11">
        <v>0</v>
      </c>
      <c r="BO1833" s="11">
        <v>0</v>
      </c>
      <c r="BP1833" s="11">
        <v>0</v>
      </c>
      <c r="BQ1833" s="46">
        <v>0</v>
      </c>
    </row>
    <row r="1834" spans="3:69" ht="20.100000000000001" customHeight="1">
      <c r="C1834" s="19">
        <v>80001007</v>
      </c>
      <c r="D1834" s="17" t="s">
        <v>1903</v>
      </c>
      <c r="E1834" s="16">
        <v>1</v>
      </c>
      <c r="F1834" s="16">
        <v>80001007</v>
      </c>
      <c r="G1834" s="19">
        <v>0</v>
      </c>
      <c r="H1834" s="18">
        <v>0</v>
      </c>
      <c r="I1834" s="19">
        <v>1</v>
      </c>
      <c r="J1834" s="19">
        <v>0</v>
      </c>
      <c r="K1834" s="19">
        <v>0</v>
      </c>
      <c r="L1834" s="16">
        <v>0</v>
      </c>
      <c r="M1834" s="16">
        <v>0</v>
      </c>
      <c r="N1834" s="16">
        <v>2</v>
      </c>
      <c r="O1834" s="16">
        <v>3</v>
      </c>
      <c r="P1834" s="16">
        <v>0.1</v>
      </c>
      <c r="Q1834" s="16">
        <v>0</v>
      </c>
      <c r="R1834" s="11">
        <v>0</v>
      </c>
      <c r="S1834" s="16">
        <v>0</v>
      </c>
      <c r="T1834" s="16">
        <v>1</v>
      </c>
      <c r="U1834" s="16">
        <v>2</v>
      </c>
      <c r="V1834" s="16">
        <v>0</v>
      </c>
      <c r="W1834" s="16">
        <v>1</v>
      </c>
      <c r="X1834" s="16">
        <v>0</v>
      </c>
      <c r="Y1834" s="16">
        <v>0</v>
      </c>
      <c r="Z1834" s="16">
        <v>0</v>
      </c>
      <c r="AA1834" s="16">
        <v>0</v>
      </c>
      <c r="AB1834" s="16">
        <v>0</v>
      </c>
      <c r="AC1834" s="16">
        <v>0</v>
      </c>
      <c r="AD1834" s="16">
        <v>9</v>
      </c>
      <c r="AE1834" s="16">
        <v>1</v>
      </c>
      <c r="AF1834" s="16">
        <v>0</v>
      </c>
      <c r="AG1834" s="11">
        <v>1</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c r="AZ1834" s="18">
        <v>0</v>
      </c>
      <c r="BA1834" s="18">
        <v>0</v>
      </c>
      <c r="BB1834" s="39" t="s">
        <v>2352</v>
      </c>
      <c r="BC1834" s="16"/>
      <c r="BD1834" s="16">
        <v>0</v>
      </c>
      <c r="BE1834" s="16"/>
      <c r="BF1834" s="16"/>
      <c r="BG1834" s="16"/>
      <c r="BH1834" s="16">
        <v>80002007</v>
      </c>
      <c r="BI1834" s="16">
        <v>0</v>
      </c>
      <c r="BJ1834" s="11">
        <v>0</v>
      </c>
      <c r="BK1834" s="11">
        <v>0</v>
      </c>
      <c r="BL1834" s="11">
        <v>0</v>
      </c>
      <c r="BM1834" s="11">
        <v>0</v>
      </c>
      <c r="BN1834" s="11">
        <v>0</v>
      </c>
      <c r="BO1834" s="11">
        <v>0</v>
      </c>
      <c r="BP1834" s="11">
        <v>0</v>
      </c>
      <c r="BQ1834" s="46">
        <v>0</v>
      </c>
    </row>
    <row r="1835" spans="3:69" ht="20.100000000000001" customHeight="1">
      <c r="C1835" s="19">
        <v>80001008</v>
      </c>
      <c r="D1835" s="17" t="s">
        <v>2353</v>
      </c>
      <c r="E1835" s="16">
        <v>1</v>
      </c>
      <c r="F1835" s="16">
        <v>80001008</v>
      </c>
      <c r="G1835" s="19">
        <v>0</v>
      </c>
      <c r="H1835" s="18">
        <v>0</v>
      </c>
      <c r="I1835" s="19">
        <v>1</v>
      </c>
      <c r="J1835" s="19">
        <v>0</v>
      </c>
      <c r="K1835" s="19">
        <v>0</v>
      </c>
      <c r="L1835" s="16">
        <v>0</v>
      </c>
      <c r="M1835" s="16">
        <v>0</v>
      </c>
      <c r="N1835" s="16">
        <v>2</v>
      </c>
      <c r="O1835" s="16">
        <v>3</v>
      </c>
      <c r="P1835" s="16">
        <v>0.2</v>
      </c>
      <c r="Q1835" s="16">
        <v>0</v>
      </c>
      <c r="R1835" s="11">
        <v>0</v>
      </c>
      <c r="S1835" s="16">
        <v>0</v>
      </c>
      <c r="T1835" s="16">
        <v>1</v>
      </c>
      <c r="U1835" s="16">
        <v>2</v>
      </c>
      <c r="V1835" s="16">
        <v>0</v>
      </c>
      <c r="W1835" s="16">
        <v>0.5</v>
      </c>
      <c r="X1835" s="16">
        <v>0</v>
      </c>
      <c r="Y1835" s="16">
        <v>0</v>
      </c>
      <c r="Z1835" s="16">
        <v>0</v>
      </c>
      <c r="AA1835" s="16">
        <v>0</v>
      </c>
      <c r="AB1835" s="16">
        <v>0</v>
      </c>
      <c r="AC1835" s="16">
        <v>0</v>
      </c>
      <c r="AD1835" s="16">
        <v>9</v>
      </c>
      <c r="AE1835" s="16">
        <v>1</v>
      </c>
      <c r="AF1835" s="16">
        <v>0</v>
      </c>
      <c r="AG1835" s="11">
        <v>1</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c r="AZ1835" s="18">
        <v>0</v>
      </c>
      <c r="BA1835" s="18">
        <v>0</v>
      </c>
      <c r="BB1835" s="39" t="s">
        <v>2354</v>
      </c>
      <c r="BC1835" s="16"/>
      <c r="BD1835" s="16">
        <v>0</v>
      </c>
      <c r="BE1835" s="16"/>
      <c r="BF1835" s="16"/>
      <c r="BG1835" s="16"/>
      <c r="BH1835" s="16">
        <v>80002008</v>
      </c>
      <c r="BI1835" s="16">
        <v>0</v>
      </c>
      <c r="BJ1835" s="11">
        <v>0</v>
      </c>
      <c r="BK1835" s="11">
        <v>0</v>
      </c>
      <c r="BL1835" s="11">
        <v>0</v>
      </c>
      <c r="BM1835" s="11">
        <v>0</v>
      </c>
      <c r="BN1835" s="11">
        <v>0</v>
      </c>
      <c r="BO1835" s="11">
        <v>0</v>
      </c>
      <c r="BP1835" s="11">
        <v>0</v>
      </c>
      <c r="BQ1835" s="46">
        <v>0</v>
      </c>
    </row>
    <row r="1836" spans="3:69" ht="20.100000000000001" customHeight="1">
      <c r="C1836" s="19">
        <v>80001009</v>
      </c>
      <c r="D1836" s="17" t="s">
        <v>1906</v>
      </c>
      <c r="E1836" s="16">
        <v>1</v>
      </c>
      <c r="F1836" s="16">
        <v>80001009</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2355</v>
      </c>
      <c r="AZ1836" s="18">
        <v>0</v>
      </c>
      <c r="BA1836" s="18">
        <v>0</v>
      </c>
      <c r="BB1836" s="39" t="s">
        <v>2356</v>
      </c>
      <c r="BC1836" s="16"/>
      <c r="BD1836" s="16">
        <v>0</v>
      </c>
      <c r="BE1836" s="16"/>
      <c r="BF1836" s="16"/>
      <c r="BG1836" s="16"/>
      <c r="BH1836" s="16">
        <v>80002009</v>
      </c>
      <c r="BI1836" s="16">
        <v>0</v>
      </c>
      <c r="BJ1836" s="11">
        <v>0</v>
      </c>
      <c r="BK1836" s="11">
        <v>0</v>
      </c>
      <c r="BL1836" s="11">
        <v>0</v>
      </c>
      <c r="BM1836" s="11">
        <v>0</v>
      </c>
      <c r="BN1836" s="11">
        <v>0</v>
      </c>
      <c r="BO1836" s="11">
        <v>0</v>
      </c>
      <c r="BP1836" s="11">
        <v>0</v>
      </c>
      <c r="BQ1836" s="46">
        <v>0</v>
      </c>
    </row>
    <row r="1837" spans="3:69" ht="20.100000000000001" customHeight="1">
      <c r="C1837" s="19">
        <v>80001010</v>
      </c>
      <c r="D1837" s="17" t="s">
        <v>1058</v>
      </c>
      <c r="E1837" s="16">
        <v>1</v>
      </c>
      <c r="F1837" s="16">
        <v>80001010</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2357</v>
      </c>
      <c r="AZ1837" s="18">
        <v>0</v>
      </c>
      <c r="BA1837" s="18">
        <v>0</v>
      </c>
      <c r="BB1837" s="39" t="s">
        <v>2358</v>
      </c>
      <c r="BC1837" s="16"/>
      <c r="BD1837" s="16">
        <v>0</v>
      </c>
      <c r="BE1837" s="16"/>
      <c r="BF1837" s="16"/>
      <c r="BG1837" s="16"/>
      <c r="BH1837" s="16">
        <v>80002010</v>
      </c>
      <c r="BI1837" s="16">
        <v>0</v>
      </c>
      <c r="BJ1837" s="11">
        <v>0</v>
      </c>
      <c r="BK1837" s="11">
        <v>0</v>
      </c>
      <c r="BL1837" s="11">
        <v>0</v>
      </c>
      <c r="BM1837" s="11">
        <v>0</v>
      </c>
      <c r="BN1837" s="11">
        <v>0</v>
      </c>
      <c r="BO1837" s="11">
        <v>0</v>
      </c>
      <c r="BP1837" s="11">
        <v>0</v>
      </c>
      <c r="BQ1837" s="46">
        <v>0</v>
      </c>
    </row>
    <row r="1838" spans="3:69" ht="20.100000000000001" customHeight="1">
      <c r="C1838" s="19">
        <v>80001011</v>
      </c>
      <c r="D1838" s="17" t="s">
        <v>2359</v>
      </c>
      <c r="E1838" s="16">
        <v>1</v>
      </c>
      <c r="F1838" s="16">
        <v>80001011</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2360</v>
      </c>
      <c r="AZ1838" s="18">
        <v>0</v>
      </c>
      <c r="BA1838" s="18">
        <v>0</v>
      </c>
      <c r="BB1838" s="39" t="s">
        <v>2361</v>
      </c>
      <c r="BC1838" s="16"/>
      <c r="BD1838" s="16">
        <v>0</v>
      </c>
      <c r="BE1838" s="16"/>
      <c r="BF1838" s="16"/>
      <c r="BG1838" s="16"/>
      <c r="BH1838" s="16">
        <v>80002011</v>
      </c>
      <c r="BI1838" s="16">
        <v>0</v>
      </c>
      <c r="BJ1838" s="11">
        <v>0</v>
      </c>
      <c r="BK1838" s="11">
        <v>0</v>
      </c>
      <c r="BL1838" s="11">
        <v>0</v>
      </c>
      <c r="BM1838" s="11">
        <v>0</v>
      </c>
      <c r="BN1838" s="11">
        <v>0</v>
      </c>
      <c r="BO1838" s="11">
        <v>0</v>
      </c>
      <c r="BP1838" s="11">
        <v>0</v>
      </c>
      <c r="BQ1838" s="46">
        <v>0</v>
      </c>
    </row>
    <row r="1839" spans="3:69" ht="20.100000000000001" customHeight="1">
      <c r="C1839" s="19">
        <v>80001012</v>
      </c>
      <c r="D1839" s="17" t="s">
        <v>2362</v>
      </c>
      <c r="E1839" s="16">
        <v>1</v>
      </c>
      <c r="F1839" s="16">
        <v>80001012</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2363</v>
      </c>
      <c r="AZ1839" s="18">
        <v>0</v>
      </c>
      <c r="BA1839" s="18">
        <v>0</v>
      </c>
      <c r="BB1839" s="39" t="s">
        <v>2364</v>
      </c>
      <c r="BC1839" s="16"/>
      <c r="BD1839" s="16">
        <v>0</v>
      </c>
      <c r="BE1839" s="16"/>
      <c r="BF1839" s="16"/>
      <c r="BG1839" s="16"/>
      <c r="BH1839" s="16">
        <v>80002012</v>
      </c>
      <c r="BI1839" s="16">
        <v>0</v>
      </c>
      <c r="BJ1839" s="11">
        <v>0</v>
      </c>
      <c r="BK1839" s="11">
        <v>0</v>
      </c>
      <c r="BL1839" s="11">
        <v>0</v>
      </c>
      <c r="BM1839" s="11">
        <v>0</v>
      </c>
      <c r="BN1839" s="11">
        <v>0</v>
      </c>
      <c r="BO1839" s="11">
        <v>0</v>
      </c>
      <c r="BP1839" s="11">
        <v>0</v>
      </c>
      <c r="BQ1839" s="46">
        <v>0</v>
      </c>
    </row>
    <row r="1840" spans="3:69" ht="20.100000000000001" customHeight="1">
      <c r="C1840" s="19">
        <v>80001013</v>
      </c>
      <c r="D1840" s="17" t="s">
        <v>2365</v>
      </c>
      <c r="E1840" s="16">
        <v>1</v>
      </c>
      <c r="F1840" s="16">
        <v>80001013</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2164</v>
      </c>
      <c r="AZ1840" s="18">
        <v>0</v>
      </c>
      <c r="BA1840" s="18">
        <v>0</v>
      </c>
      <c r="BB1840" s="39" t="s">
        <v>2366</v>
      </c>
      <c r="BC1840" s="16"/>
      <c r="BD1840" s="16">
        <v>0</v>
      </c>
      <c r="BE1840" s="16"/>
      <c r="BF1840" s="16"/>
      <c r="BG1840" s="16"/>
      <c r="BH1840" s="16">
        <v>80002013</v>
      </c>
      <c r="BI1840" s="16">
        <v>0</v>
      </c>
      <c r="BJ1840" s="11">
        <v>0</v>
      </c>
      <c r="BK1840" s="11">
        <v>0</v>
      </c>
      <c r="BL1840" s="11">
        <v>0</v>
      </c>
      <c r="BM1840" s="11">
        <v>0</v>
      </c>
      <c r="BN1840" s="11">
        <v>0</v>
      </c>
      <c r="BO1840" s="11">
        <v>0</v>
      </c>
      <c r="BP1840" s="11">
        <v>0</v>
      </c>
      <c r="BQ1840" s="46">
        <v>0</v>
      </c>
    </row>
    <row r="1841" spans="3:69" ht="20.100000000000001" customHeight="1">
      <c r="C1841" s="19">
        <v>80001014</v>
      </c>
      <c r="D1841" s="17" t="s">
        <v>1495</v>
      </c>
      <c r="E1841" s="16">
        <v>1</v>
      </c>
      <c r="F1841" s="16">
        <v>80001014</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171</v>
      </c>
      <c r="AG1841" s="11">
        <v>2</v>
      </c>
      <c r="AH1841" s="11">
        <v>2</v>
      </c>
      <c r="AI1841" s="11">
        <v>0</v>
      </c>
      <c r="AJ1841" s="11">
        <v>1.5</v>
      </c>
      <c r="AK1841" s="16">
        <v>0</v>
      </c>
      <c r="AL1841" s="16">
        <v>0</v>
      </c>
      <c r="AM1841" s="16">
        <v>0</v>
      </c>
      <c r="AN1841" s="16">
        <v>1</v>
      </c>
      <c r="AO1841" s="16">
        <v>3000</v>
      </c>
      <c r="AP1841" s="16">
        <v>0.5</v>
      </c>
      <c r="AQ1841" s="16">
        <v>0</v>
      </c>
      <c r="AR1841" s="11">
        <v>0</v>
      </c>
      <c r="AS1841" s="16" t="s">
        <v>162</v>
      </c>
      <c r="AT1841" s="17" t="s">
        <v>218</v>
      </c>
      <c r="AU1841" s="16">
        <v>0</v>
      </c>
      <c r="AV1841" s="19">
        <v>0</v>
      </c>
      <c r="AW1841" s="19">
        <v>0</v>
      </c>
      <c r="AX1841" s="17" t="s">
        <v>164</v>
      </c>
      <c r="AY1841" s="16" t="s">
        <v>2367</v>
      </c>
      <c r="AZ1841" s="18">
        <v>0</v>
      </c>
      <c r="BA1841" s="18">
        <v>0</v>
      </c>
      <c r="BB1841" s="39" t="s">
        <v>2368</v>
      </c>
      <c r="BC1841" s="16"/>
      <c r="BD1841" s="16">
        <v>0</v>
      </c>
      <c r="BE1841" s="16"/>
      <c r="BF1841" s="16"/>
      <c r="BG1841" s="16"/>
      <c r="BH1841" s="16">
        <v>80002014</v>
      </c>
      <c r="BI1841" s="16">
        <v>0</v>
      </c>
      <c r="BJ1841" s="11">
        <v>0</v>
      </c>
      <c r="BK1841" s="11">
        <v>0</v>
      </c>
      <c r="BL1841" s="11">
        <v>0</v>
      </c>
      <c r="BM1841" s="11">
        <v>0</v>
      </c>
      <c r="BN1841" s="11">
        <v>0</v>
      </c>
      <c r="BO1841" s="11">
        <v>0</v>
      </c>
      <c r="BP1841" s="11">
        <v>0</v>
      </c>
      <c r="BQ1841" s="46">
        <v>0</v>
      </c>
    </row>
    <row r="1842" spans="3:69" ht="20.100000000000001" customHeight="1">
      <c r="C1842" s="168">
        <v>80001015</v>
      </c>
      <c r="D1842" s="221" t="s">
        <v>2369</v>
      </c>
      <c r="E1842" s="168">
        <v>1</v>
      </c>
      <c r="F1842" s="168">
        <v>80001015</v>
      </c>
      <c r="G1842" s="168">
        <v>0</v>
      </c>
      <c r="H1842" s="168">
        <v>0</v>
      </c>
      <c r="I1842" s="19">
        <v>1</v>
      </c>
      <c r="J1842" s="19">
        <v>0</v>
      </c>
      <c r="K1842" s="168">
        <v>0</v>
      </c>
      <c r="L1842" s="168">
        <v>0</v>
      </c>
      <c r="M1842" s="168">
        <v>0</v>
      </c>
      <c r="N1842" s="168">
        <v>2</v>
      </c>
      <c r="O1842" s="168">
        <v>0</v>
      </c>
      <c r="P1842" s="168">
        <v>0</v>
      </c>
      <c r="Q1842" s="168">
        <v>0</v>
      </c>
      <c r="R1842" s="11">
        <v>0</v>
      </c>
      <c r="S1842" s="168">
        <v>0</v>
      </c>
      <c r="T1842" s="168">
        <v>1</v>
      </c>
      <c r="U1842" s="168">
        <v>2</v>
      </c>
      <c r="V1842" s="168">
        <v>0</v>
      </c>
      <c r="W1842" s="168">
        <v>0</v>
      </c>
      <c r="X1842" s="168">
        <v>0</v>
      </c>
      <c r="Y1842" s="168">
        <v>0</v>
      </c>
      <c r="Z1842" s="168">
        <v>0</v>
      </c>
      <c r="AA1842" s="168">
        <v>0</v>
      </c>
      <c r="AB1842" s="168">
        <v>0</v>
      </c>
      <c r="AC1842" s="168">
        <v>0</v>
      </c>
      <c r="AD1842" s="168">
        <v>9</v>
      </c>
      <c r="AE1842" s="168">
        <v>2</v>
      </c>
      <c r="AF1842" s="168" t="s">
        <v>171</v>
      </c>
      <c r="AG1842" s="168">
        <v>2</v>
      </c>
      <c r="AH1842" s="168">
        <v>2</v>
      </c>
      <c r="AI1842" s="11">
        <v>0</v>
      </c>
      <c r="AJ1842" s="168">
        <v>1.5</v>
      </c>
      <c r="AK1842" s="168">
        <v>0</v>
      </c>
      <c r="AL1842" s="168">
        <v>0</v>
      </c>
      <c r="AM1842" s="168">
        <v>0</v>
      </c>
      <c r="AN1842" s="168">
        <v>1</v>
      </c>
      <c r="AO1842" s="168">
        <v>3000</v>
      </c>
      <c r="AP1842" s="168">
        <v>0.5</v>
      </c>
      <c r="AQ1842" s="168">
        <v>0</v>
      </c>
      <c r="AR1842" s="168">
        <v>0</v>
      </c>
      <c r="AS1842" s="168" t="s">
        <v>162</v>
      </c>
      <c r="AT1842" s="221" t="s">
        <v>218</v>
      </c>
      <c r="AU1842" s="168">
        <v>0</v>
      </c>
      <c r="AV1842" s="168">
        <v>0</v>
      </c>
      <c r="AW1842" s="168">
        <v>0</v>
      </c>
      <c r="AX1842" s="221" t="s">
        <v>164</v>
      </c>
      <c r="AY1842" s="168" t="s">
        <v>2370</v>
      </c>
      <c r="AZ1842" s="168">
        <v>0</v>
      </c>
      <c r="BA1842" s="168">
        <v>0</v>
      </c>
      <c r="BB1842" s="230" t="s">
        <v>2371</v>
      </c>
      <c r="BC1842" s="168"/>
      <c r="BD1842" s="16">
        <v>0</v>
      </c>
      <c r="BE1842" s="168"/>
      <c r="BF1842" s="168"/>
      <c r="BG1842" s="168"/>
      <c r="BH1842" s="168">
        <v>80002015</v>
      </c>
      <c r="BI1842" s="16">
        <v>0</v>
      </c>
      <c r="BJ1842" s="11">
        <v>0</v>
      </c>
      <c r="BK1842" s="11">
        <v>0</v>
      </c>
      <c r="BL1842" s="11">
        <v>0</v>
      </c>
      <c r="BM1842" s="11">
        <v>0</v>
      </c>
      <c r="BN1842" s="11">
        <v>0</v>
      </c>
      <c r="BO1842" s="11">
        <v>0</v>
      </c>
      <c r="BP1842" s="11">
        <v>0</v>
      </c>
      <c r="BQ1842" s="46">
        <v>0</v>
      </c>
    </row>
    <row r="1843" spans="3:69" ht="20.100000000000001" customHeight="1">
      <c r="C1843" s="19">
        <v>80001016</v>
      </c>
      <c r="D1843" s="17" t="s">
        <v>2372</v>
      </c>
      <c r="E1843" s="16">
        <v>1</v>
      </c>
      <c r="F1843" s="16">
        <v>80001016</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1</v>
      </c>
      <c r="AO1843" s="16">
        <v>3000</v>
      </c>
      <c r="AP1843" s="16">
        <v>0.5</v>
      </c>
      <c r="AQ1843" s="16">
        <v>0</v>
      </c>
      <c r="AR1843" s="11">
        <v>0</v>
      </c>
      <c r="AS1843" s="16" t="s">
        <v>162</v>
      </c>
      <c r="AT1843" s="17" t="s">
        <v>218</v>
      </c>
      <c r="AU1843" s="16">
        <v>0</v>
      </c>
      <c r="AV1843" s="19">
        <v>0</v>
      </c>
      <c r="AW1843" s="19">
        <v>0</v>
      </c>
      <c r="AX1843" s="17" t="s">
        <v>164</v>
      </c>
      <c r="AY1843" s="16" t="s">
        <v>2373</v>
      </c>
      <c r="AZ1843" s="18">
        <v>0</v>
      </c>
      <c r="BA1843" s="18">
        <v>0</v>
      </c>
      <c r="BB1843" s="39" t="s">
        <v>2374</v>
      </c>
      <c r="BC1843" s="16"/>
      <c r="BD1843" s="16">
        <v>0</v>
      </c>
      <c r="BE1843" s="16"/>
      <c r="BF1843" s="16"/>
      <c r="BG1843" s="16"/>
      <c r="BH1843" s="16">
        <v>80002016</v>
      </c>
      <c r="BI1843" s="16">
        <v>0</v>
      </c>
      <c r="BJ1843" s="11">
        <v>0</v>
      </c>
      <c r="BK1843" s="11">
        <v>0</v>
      </c>
      <c r="BL1843" s="11">
        <v>0</v>
      </c>
      <c r="BM1843" s="11">
        <v>0</v>
      </c>
      <c r="BN1843" s="11">
        <v>0</v>
      </c>
      <c r="BO1843" s="11">
        <v>0</v>
      </c>
      <c r="BP1843" s="11">
        <v>0</v>
      </c>
      <c r="BQ1843" s="46">
        <v>0</v>
      </c>
    </row>
    <row r="1844" spans="3:69" ht="20.100000000000001" customHeight="1">
      <c r="C1844" s="19">
        <v>80001017</v>
      </c>
      <c r="D1844" s="17" t="s">
        <v>2375</v>
      </c>
      <c r="E1844" s="16">
        <v>1</v>
      </c>
      <c r="F1844" s="16">
        <v>80001017</v>
      </c>
      <c r="G1844" s="19">
        <v>0</v>
      </c>
      <c r="H1844" s="18">
        <v>0</v>
      </c>
      <c r="I1844" s="19">
        <v>1</v>
      </c>
      <c r="J1844" s="19">
        <v>0</v>
      </c>
      <c r="K1844" s="19">
        <v>0</v>
      </c>
      <c r="L1844" s="16">
        <v>0</v>
      </c>
      <c r="M1844" s="16">
        <v>0</v>
      </c>
      <c r="N1844" s="16">
        <v>2</v>
      </c>
      <c r="O1844" s="16">
        <v>3</v>
      </c>
      <c r="P1844" s="16">
        <v>0.1</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1</v>
      </c>
      <c r="AO1844" s="16">
        <v>3000</v>
      </c>
      <c r="AP1844" s="16">
        <v>0.5</v>
      </c>
      <c r="AQ1844" s="16">
        <v>0</v>
      </c>
      <c r="AR1844" s="11">
        <v>80010171</v>
      </c>
      <c r="AS1844" s="16" t="s">
        <v>162</v>
      </c>
      <c r="AT1844" s="17" t="s">
        <v>218</v>
      </c>
      <c r="AU1844" s="16">
        <v>0</v>
      </c>
      <c r="AV1844" s="19">
        <v>0</v>
      </c>
      <c r="AW1844" s="19">
        <v>0</v>
      </c>
      <c r="AX1844" s="17" t="s">
        <v>164</v>
      </c>
      <c r="AY1844" s="16"/>
      <c r="AZ1844" s="18">
        <v>0</v>
      </c>
      <c r="BA1844" s="18">
        <v>0</v>
      </c>
      <c r="BB1844" s="230" t="s">
        <v>2376</v>
      </c>
      <c r="BC1844" s="16"/>
      <c r="BD1844" s="16">
        <v>0</v>
      </c>
      <c r="BE1844" s="16"/>
      <c r="BF1844" s="16"/>
      <c r="BG1844" s="16"/>
      <c r="BH1844" s="16">
        <v>80002017</v>
      </c>
      <c r="BI1844" s="16">
        <v>0</v>
      </c>
      <c r="BJ1844" s="11">
        <v>0</v>
      </c>
      <c r="BK1844" s="11">
        <v>0</v>
      </c>
      <c r="BL1844" s="11">
        <v>0</v>
      </c>
      <c r="BM1844" s="11">
        <v>0</v>
      </c>
      <c r="BN1844" s="11">
        <v>0</v>
      </c>
      <c r="BO1844" s="11">
        <v>0</v>
      </c>
      <c r="BP1844" s="11">
        <v>0</v>
      </c>
      <c r="BQ1844" s="46">
        <v>0</v>
      </c>
    </row>
    <row r="1845" spans="3:69" ht="20.100000000000001" customHeight="1">
      <c r="C1845" s="19">
        <v>80001018</v>
      </c>
      <c r="D1845" s="17" t="s">
        <v>2377</v>
      </c>
      <c r="E1845" s="16">
        <v>1</v>
      </c>
      <c r="F1845" s="16">
        <v>80001018</v>
      </c>
      <c r="G1845" s="19">
        <v>0</v>
      </c>
      <c r="H1845" s="18">
        <v>0</v>
      </c>
      <c r="I1845" s="19">
        <v>1</v>
      </c>
      <c r="J1845" s="19">
        <v>0</v>
      </c>
      <c r="K1845" s="19">
        <v>0</v>
      </c>
      <c r="L1845" s="16">
        <v>0</v>
      </c>
      <c r="M1845" s="16">
        <v>0</v>
      </c>
      <c r="N1845" s="16">
        <v>5</v>
      </c>
      <c r="O1845" s="16">
        <v>0</v>
      </c>
      <c r="P1845" s="16">
        <v>0</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171</v>
      </c>
      <c r="AG1845" s="11">
        <v>2</v>
      </c>
      <c r="AH1845" s="11">
        <v>2</v>
      </c>
      <c r="AI1845" s="11">
        <v>0</v>
      </c>
      <c r="AJ1845" s="11">
        <v>1.5</v>
      </c>
      <c r="AK1845" s="16">
        <v>0</v>
      </c>
      <c r="AL1845" s="16">
        <v>0</v>
      </c>
      <c r="AM1845" s="16">
        <v>0</v>
      </c>
      <c r="AN1845" s="16">
        <v>1</v>
      </c>
      <c r="AO1845" s="16">
        <v>3000</v>
      </c>
      <c r="AP1845" s="16">
        <v>0.5</v>
      </c>
      <c r="AQ1845" s="16">
        <v>0</v>
      </c>
      <c r="AR1845" s="11">
        <v>0</v>
      </c>
      <c r="AS1845" s="16" t="s">
        <v>162</v>
      </c>
      <c r="AT1845" s="17" t="s">
        <v>218</v>
      </c>
      <c r="AU1845" s="16">
        <v>0</v>
      </c>
      <c r="AV1845" s="19">
        <v>0</v>
      </c>
      <c r="AW1845" s="19">
        <v>0</v>
      </c>
      <c r="AX1845" s="17" t="s">
        <v>164</v>
      </c>
      <c r="AY1845" s="16" t="s">
        <v>2378</v>
      </c>
      <c r="AZ1845" s="18">
        <v>0</v>
      </c>
      <c r="BA1845" s="18">
        <v>0</v>
      </c>
      <c r="BB1845" s="39" t="s">
        <v>2379</v>
      </c>
      <c r="BC1845" s="16"/>
      <c r="BD1845" s="16">
        <v>0</v>
      </c>
      <c r="BE1845" s="16"/>
      <c r="BF1845" s="16"/>
      <c r="BG1845" s="16"/>
      <c r="BH1845" s="16">
        <v>80002018</v>
      </c>
      <c r="BI1845" s="16">
        <v>0</v>
      </c>
      <c r="BJ1845" s="11">
        <v>0</v>
      </c>
      <c r="BK1845" s="11">
        <v>0</v>
      </c>
      <c r="BL1845" s="11">
        <v>0</v>
      </c>
      <c r="BM1845" s="11">
        <v>0</v>
      </c>
      <c r="BN1845" s="11">
        <v>0</v>
      </c>
      <c r="BO1845" s="11">
        <v>0</v>
      </c>
      <c r="BP1845" s="11">
        <v>0</v>
      </c>
      <c r="BQ1845" s="46">
        <v>0</v>
      </c>
    </row>
    <row r="1846" spans="3:69" ht="20.100000000000001" customHeight="1">
      <c r="C1846" s="19">
        <v>80001019</v>
      </c>
      <c r="D1846" s="17" t="s">
        <v>283</v>
      </c>
      <c r="E1846" s="16">
        <v>1</v>
      </c>
      <c r="F1846" s="16">
        <v>80001019</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1</v>
      </c>
      <c r="AO1846" s="16">
        <v>3000</v>
      </c>
      <c r="AP1846" s="16">
        <v>0.5</v>
      </c>
      <c r="AQ1846" s="16">
        <v>0</v>
      </c>
      <c r="AR1846" s="11">
        <v>0</v>
      </c>
      <c r="AS1846" s="16" t="s">
        <v>162</v>
      </c>
      <c r="AT1846" s="17" t="s">
        <v>218</v>
      </c>
      <c r="AU1846" s="16">
        <v>0</v>
      </c>
      <c r="AV1846" s="19">
        <v>0</v>
      </c>
      <c r="AW1846" s="19">
        <v>0</v>
      </c>
      <c r="AX1846" s="17" t="s">
        <v>164</v>
      </c>
      <c r="AY1846" s="16" t="s">
        <v>2380</v>
      </c>
      <c r="AZ1846" s="18">
        <v>0</v>
      </c>
      <c r="BA1846" s="18">
        <v>0</v>
      </c>
      <c r="BB1846" s="39" t="s">
        <v>2381</v>
      </c>
      <c r="BC1846" s="16"/>
      <c r="BD1846" s="16">
        <v>0</v>
      </c>
      <c r="BE1846" s="16"/>
      <c r="BF1846" s="16"/>
      <c r="BG1846" s="16"/>
      <c r="BH1846" s="16">
        <v>80002019</v>
      </c>
      <c r="BI1846" s="16">
        <v>0</v>
      </c>
      <c r="BJ1846" s="11">
        <v>0</v>
      </c>
      <c r="BK1846" s="11">
        <v>0</v>
      </c>
      <c r="BL1846" s="11">
        <v>0</v>
      </c>
      <c r="BM1846" s="11">
        <v>0</v>
      </c>
      <c r="BN1846" s="11">
        <v>0</v>
      </c>
      <c r="BO1846" s="11">
        <v>0</v>
      </c>
      <c r="BP1846" s="11">
        <v>0</v>
      </c>
      <c r="BQ1846" s="46">
        <v>0</v>
      </c>
    </row>
    <row r="1847" spans="3:69" ht="20.100000000000001" customHeight="1">
      <c r="C1847" s="19">
        <v>80001020</v>
      </c>
      <c r="D1847" s="17" t="s">
        <v>2382</v>
      </c>
      <c r="E1847" s="16">
        <v>1</v>
      </c>
      <c r="F1847" s="16">
        <v>80001020</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1</v>
      </c>
      <c r="AO1847" s="16">
        <v>3000</v>
      </c>
      <c r="AP1847" s="16">
        <v>0.5</v>
      </c>
      <c r="AQ1847" s="16">
        <v>0</v>
      </c>
      <c r="AR1847" s="11">
        <v>0</v>
      </c>
      <c r="AS1847" s="16" t="s">
        <v>162</v>
      </c>
      <c r="AT1847" s="17" t="s">
        <v>218</v>
      </c>
      <c r="AU1847" s="16">
        <v>0</v>
      </c>
      <c r="AV1847" s="19">
        <v>0</v>
      </c>
      <c r="AW1847" s="19">
        <v>0</v>
      </c>
      <c r="AX1847" s="17" t="s">
        <v>164</v>
      </c>
      <c r="AY1847" s="16" t="s">
        <v>2383</v>
      </c>
      <c r="AZ1847" s="18">
        <v>0</v>
      </c>
      <c r="BA1847" s="18">
        <v>0</v>
      </c>
      <c r="BB1847" s="39" t="s">
        <v>2384</v>
      </c>
      <c r="BC1847" s="16"/>
      <c r="BD1847" s="16">
        <v>0</v>
      </c>
      <c r="BE1847" s="16"/>
      <c r="BF1847" s="16"/>
      <c r="BG1847" s="16"/>
      <c r="BH1847" s="16">
        <v>80002020</v>
      </c>
      <c r="BI1847" s="16">
        <v>0</v>
      </c>
      <c r="BJ1847" s="11">
        <v>0</v>
      </c>
      <c r="BK1847" s="11">
        <v>0</v>
      </c>
      <c r="BL1847" s="11">
        <v>0</v>
      </c>
      <c r="BM1847" s="11">
        <v>0</v>
      </c>
      <c r="BN1847" s="11">
        <v>0</v>
      </c>
      <c r="BO1847" s="11">
        <v>0</v>
      </c>
      <c r="BP1847" s="11">
        <v>0</v>
      </c>
      <c r="BQ1847" s="46">
        <v>0</v>
      </c>
    </row>
    <row r="1848" spans="3:69" ht="20.25" customHeight="1">
      <c r="C1848" s="19">
        <v>80001021</v>
      </c>
      <c r="D1848" s="17" t="s">
        <v>1152</v>
      </c>
      <c r="E1848" s="19">
        <v>1</v>
      </c>
      <c r="F1848" s="16">
        <v>80001021</v>
      </c>
      <c r="G1848" s="19">
        <v>0</v>
      </c>
      <c r="H1848" s="18">
        <v>0</v>
      </c>
      <c r="I1848" s="19">
        <v>1</v>
      </c>
      <c r="J1848" s="19">
        <v>0</v>
      </c>
      <c r="K1848" s="19">
        <v>0</v>
      </c>
      <c r="L1848" s="16">
        <v>0</v>
      </c>
      <c r="M1848" s="16">
        <v>0</v>
      </c>
      <c r="N1848" s="16">
        <v>2</v>
      </c>
      <c r="O1848" s="16">
        <v>10</v>
      </c>
      <c r="P1848" s="16">
        <v>0.1</v>
      </c>
      <c r="Q1848" s="16">
        <v>0</v>
      </c>
      <c r="R1848" s="11">
        <v>0</v>
      </c>
      <c r="S1848" s="16">
        <v>0</v>
      </c>
      <c r="T1848" s="16">
        <v>1</v>
      </c>
      <c r="U1848" s="16">
        <v>2</v>
      </c>
      <c r="V1848" s="16">
        <v>0</v>
      </c>
      <c r="W1848" s="16">
        <v>2</v>
      </c>
      <c r="X1848" s="16">
        <v>0</v>
      </c>
      <c r="Y1848" s="16">
        <v>0</v>
      </c>
      <c r="Z1848" s="16">
        <v>0</v>
      </c>
      <c r="AA1848" s="16">
        <v>0</v>
      </c>
      <c r="AB1848" s="16">
        <v>0</v>
      </c>
      <c r="AC1848" s="16">
        <v>0</v>
      </c>
      <c r="AD1848" s="16">
        <v>5</v>
      </c>
      <c r="AE1848" s="16">
        <v>1</v>
      </c>
      <c r="AF1848" s="16">
        <v>3</v>
      </c>
      <c r="AG1848" s="11">
        <v>1</v>
      </c>
      <c r="AH1848" s="11">
        <v>1</v>
      </c>
      <c r="AI1848" s="11">
        <v>0</v>
      </c>
      <c r="AJ1848" s="11">
        <v>3</v>
      </c>
      <c r="AK1848" s="16">
        <v>0</v>
      </c>
      <c r="AL1848" s="16">
        <v>0</v>
      </c>
      <c r="AM1848" s="16">
        <v>0</v>
      </c>
      <c r="AN1848" s="16">
        <v>3</v>
      </c>
      <c r="AO1848" s="16">
        <v>5000</v>
      </c>
      <c r="AP1848" s="16">
        <v>0.5</v>
      </c>
      <c r="AQ1848" s="16">
        <v>0</v>
      </c>
      <c r="AR1848" s="11">
        <v>0</v>
      </c>
      <c r="AS1848" s="16">
        <v>0</v>
      </c>
      <c r="AT1848" s="17" t="s">
        <v>163</v>
      </c>
      <c r="AU1848" s="11" t="s">
        <v>965</v>
      </c>
      <c r="AV1848" s="19">
        <v>10000007</v>
      </c>
      <c r="AW1848" s="265">
        <v>23000080</v>
      </c>
      <c r="AX1848" s="17" t="s">
        <v>164</v>
      </c>
      <c r="AY1848" s="20" t="s">
        <v>162</v>
      </c>
      <c r="AZ1848" s="18">
        <v>0</v>
      </c>
      <c r="BA1848" s="18">
        <v>0</v>
      </c>
      <c r="BB1848" s="39" t="s">
        <v>2385</v>
      </c>
      <c r="BC1848" s="19">
        <v>0</v>
      </c>
      <c r="BD1848" s="16">
        <v>0</v>
      </c>
      <c r="BE1848" s="19"/>
      <c r="BF1848" s="19"/>
      <c r="BG1848" s="19"/>
      <c r="BH1848" s="19">
        <v>80002021</v>
      </c>
      <c r="BI1848" s="14">
        <v>0</v>
      </c>
      <c r="BJ1848" s="11">
        <v>0</v>
      </c>
      <c r="BK1848" s="11">
        <v>0</v>
      </c>
      <c r="BL1848" s="11">
        <v>0</v>
      </c>
      <c r="BM1848" s="11">
        <v>0</v>
      </c>
      <c r="BN1848" s="11">
        <v>0</v>
      </c>
      <c r="BO1848" s="11">
        <v>0</v>
      </c>
      <c r="BP1848" s="11">
        <v>0</v>
      </c>
      <c r="BQ1848" s="46">
        <v>0</v>
      </c>
    </row>
    <row r="1849" spans="3:69" ht="20.100000000000001" customHeight="1">
      <c r="C1849" s="19">
        <v>80001022</v>
      </c>
      <c r="D1849" s="17" t="s">
        <v>1154</v>
      </c>
      <c r="E1849" s="19">
        <v>1</v>
      </c>
      <c r="F1849" s="16">
        <v>80001022</v>
      </c>
      <c r="G1849" s="11">
        <v>0</v>
      </c>
      <c r="H1849" s="11">
        <v>0</v>
      </c>
      <c r="I1849" s="19">
        <v>1</v>
      </c>
      <c r="J1849" s="19">
        <v>0</v>
      </c>
      <c r="K1849" s="11">
        <v>0</v>
      </c>
      <c r="L1849" s="11">
        <v>0</v>
      </c>
      <c r="M1849" s="11">
        <v>0</v>
      </c>
      <c r="N1849" s="11">
        <v>2</v>
      </c>
      <c r="O1849" s="11">
        <v>1</v>
      </c>
      <c r="P1849" s="11">
        <v>0.2</v>
      </c>
      <c r="Q1849" s="11">
        <v>0</v>
      </c>
      <c r="R1849" s="11">
        <v>0</v>
      </c>
      <c r="S1849" s="11">
        <v>0</v>
      </c>
      <c r="T1849" s="16">
        <v>1</v>
      </c>
      <c r="U1849" s="11">
        <v>2</v>
      </c>
      <c r="V1849" s="11">
        <v>0</v>
      </c>
      <c r="W1849" s="11">
        <v>0</v>
      </c>
      <c r="X1849" s="11">
        <v>0</v>
      </c>
      <c r="Y1849" s="11">
        <v>0</v>
      </c>
      <c r="Z1849" s="11">
        <v>0</v>
      </c>
      <c r="AA1849" s="11">
        <v>0</v>
      </c>
      <c r="AB1849" s="19">
        <v>0</v>
      </c>
      <c r="AC1849" s="11">
        <v>0</v>
      </c>
      <c r="AD1849" s="11">
        <v>15</v>
      </c>
      <c r="AE1849" s="11">
        <v>0</v>
      </c>
      <c r="AF1849" s="11">
        <v>0</v>
      </c>
      <c r="AG1849" s="11">
        <v>7</v>
      </c>
      <c r="AH1849" s="11">
        <v>0</v>
      </c>
      <c r="AI1849" s="11">
        <v>0</v>
      </c>
      <c r="AJ1849" s="11">
        <v>6</v>
      </c>
      <c r="AK1849" s="11">
        <v>0</v>
      </c>
      <c r="AL1849" s="11">
        <v>0</v>
      </c>
      <c r="AM1849" s="11">
        <v>0</v>
      </c>
      <c r="AN1849" s="11">
        <v>0</v>
      </c>
      <c r="AO1849" s="11">
        <v>1000</v>
      </c>
      <c r="AP1849" s="11">
        <v>0</v>
      </c>
      <c r="AQ1849" s="11">
        <v>0</v>
      </c>
      <c r="AR1849" s="11">
        <v>0</v>
      </c>
      <c r="AS1849" s="321" t="s">
        <v>2386</v>
      </c>
      <c r="AT1849" s="17" t="s">
        <v>163</v>
      </c>
      <c r="AU1849" s="11">
        <v>0</v>
      </c>
      <c r="AV1849" s="11" t="s">
        <v>162</v>
      </c>
      <c r="AW1849" s="11">
        <v>0</v>
      </c>
      <c r="AX1849" s="12" t="s">
        <v>164</v>
      </c>
      <c r="AY1849" s="11">
        <v>0</v>
      </c>
      <c r="AZ1849" s="18">
        <v>0</v>
      </c>
      <c r="BA1849" s="18">
        <v>0</v>
      </c>
      <c r="BB1849" s="39" t="s">
        <v>2387</v>
      </c>
      <c r="BC1849" s="11">
        <v>0</v>
      </c>
      <c r="BD1849" s="16">
        <v>0</v>
      </c>
      <c r="BE1849" s="11"/>
      <c r="BF1849" s="11"/>
      <c r="BG1849" s="11"/>
      <c r="BH1849" s="11">
        <v>80002022</v>
      </c>
      <c r="BI1849" s="14">
        <v>0</v>
      </c>
      <c r="BJ1849" s="11">
        <v>0</v>
      </c>
      <c r="BK1849" s="11">
        <v>0</v>
      </c>
      <c r="BL1849" s="11">
        <v>0</v>
      </c>
      <c r="BM1849" s="11">
        <v>0</v>
      </c>
      <c r="BN1849" s="11">
        <v>0</v>
      </c>
      <c r="BO1849" s="11">
        <v>0</v>
      </c>
      <c r="BP1849" s="11">
        <v>0</v>
      </c>
      <c r="BQ1849" s="46">
        <v>0</v>
      </c>
    </row>
    <row r="1850" spans="3:69" ht="20.100000000000001" customHeight="1">
      <c r="C1850" s="19">
        <v>80001023</v>
      </c>
      <c r="D1850" s="17" t="s">
        <v>222</v>
      </c>
      <c r="E1850" s="16">
        <v>1</v>
      </c>
      <c r="F1850" s="16">
        <v>80001023</v>
      </c>
      <c r="G1850" s="19">
        <v>0</v>
      </c>
      <c r="H1850" s="18">
        <v>0</v>
      </c>
      <c r="I1850" s="19">
        <v>1</v>
      </c>
      <c r="J1850" s="19">
        <v>0</v>
      </c>
      <c r="K1850" s="19">
        <v>0</v>
      </c>
      <c r="L1850" s="16">
        <v>0</v>
      </c>
      <c r="M1850" s="16">
        <v>0</v>
      </c>
      <c r="N1850" s="16">
        <v>2</v>
      </c>
      <c r="O1850" s="16">
        <v>9</v>
      </c>
      <c r="P1850" s="16">
        <v>0.15</v>
      </c>
      <c r="Q1850" s="16">
        <v>0</v>
      </c>
      <c r="R1850" s="11">
        <v>0</v>
      </c>
      <c r="S1850" s="16">
        <v>0</v>
      </c>
      <c r="T1850" s="16">
        <v>1</v>
      </c>
      <c r="U1850" s="16">
        <v>2</v>
      </c>
      <c r="V1850" s="16">
        <v>0</v>
      </c>
      <c r="W1850" s="16">
        <v>0</v>
      </c>
      <c r="X1850" s="16">
        <v>0</v>
      </c>
      <c r="Y1850" s="16">
        <v>0</v>
      </c>
      <c r="Z1850" s="16">
        <v>0</v>
      </c>
      <c r="AA1850" s="16">
        <v>0</v>
      </c>
      <c r="AB1850" s="16">
        <v>0</v>
      </c>
      <c r="AC1850" s="16">
        <v>0</v>
      </c>
      <c r="AD1850" s="16">
        <v>10</v>
      </c>
      <c r="AE1850" s="16">
        <v>0</v>
      </c>
      <c r="AF1850" s="16">
        <v>3</v>
      </c>
      <c r="AG1850" s="11">
        <v>7</v>
      </c>
      <c r="AH1850" s="11">
        <v>0</v>
      </c>
      <c r="AI1850" s="11">
        <v>0</v>
      </c>
      <c r="AJ1850" s="11">
        <v>10</v>
      </c>
      <c r="AK1850" s="16">
        <v>0</v>
      </c>
      <c r="AL1850" s="16">
        <v>0</v>
      </c>
      <c r="AM1850" s="16">
        <v>0</v>
      </c>
      <c r="AN1850" s="16">
        <v>0</v>
      </c>
      <c r="AO1850" s="16">
        <v>3000</v>
      </c>
      <c r="AP1850" s="16">
        <v>0.5</v>
      </c>
      <c r="AQ1850" s="16">
        <v>0</v>
      </c>
      <c r="AR1850" s="11">
        <v>0</v>
      </c>
      <c r="AS1850" s="16">
        <v>80001003</v>
      </c>
      <c r="AT1850" s="17" t="s">
        <v>163</v>
      </c>
      <c r="AU1850" s="16">
        <v>0</v>
      </c>
      <c r="AV1850" s="19">
        <v>0</v>
      </c>
      <c r="AW1850" s="19">
        <v>0</v>
      </c>
      <c r="AX1850" s="17" t="s">
        <v>164</v>
      </c>
      <c r="AY1850" s="16">
        <v>0</v>
      </c>
      <c r="AZ1850" s="18">
        <v>0</v>
      </c>
      <c r="BA1850" s="18">
        <v>0</v>
      </c>
      <c r="BB1850" s="39" t="s">
        <v>2388</v>
      </c>
      <c r="BC1850" s="16"/>
      <c r="BD1850" s="16">
        <v>0</v>
      </c>
      <c r="BE1850" s="16"/>
      <c r="BF1850" s="16"/>
      <c r="BG1850" s="16"/>
      <c r="BH1850" s="16">
        <v>80002023</v>
      </c>
      <c r="BI1850" s="16">
        <v>0</v>
      </c>
      <c r="BJ1850" s="11">
        <v>0</v>
      </c>
      <c r="BK1850" s="11">
        <v>0</v>
      </c>
      <c r="BL1850" s="11">
        <v>0</v>
      </c>
      <c r="BM1850" s="11">
        <v>0</v>
      </c>
      <c r="BN1850" s="11">
        <v>0</v>
      </c>
      <c r="BO1850" s="11">
        <v>0</v>
      </c>
      <c r="BP1850" s="11">
        <v>0</v>
      </c>
      <c r="BQ1850" s="46">
        <v>0</v>
      </c>
    </row>
    <row r="1851" spans="3:69" ht="20.100000000000001" customHeight="1">
      <c r="C1851" s="19">
        <v>80001024</v>
      </c>
      <c r="D1851" s="17" t="s">
        <v>2389</v>
      </c>
      <c r="E1851" s="16">
        <v>1</v>
      </c>
      <c r="F1851" s="16">
        <v>80001024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0</v>
      </c>
      <c r="AO1851" s="16">
        <v>3000</v>
      </c>
      <c r="AP1851" s="16">
        <v>0.5</v>
      </c>
      <c r="AQ1851" s="16">
        <v>0</v>
      </c>
      <c r="AR1851" s="11">
        <v>0</v>
      </c>
      <c r="AS1851" s="16" t="s">
        <v>162</v>
      </c>
      <c r="AT1851" s="17" t="s">
        <v>163</v>
      </c>
      <c r="AU1851" s="16">
        <v>0</v>
      </c>
      <c r="AV1851" s="19">
        <v>0</v>
      </c>
      <c r="AW1851" s="19">
        <v>0</v>
      </c>
      <c r="AX1851" s="17" t="s">
        <v>164</v>
      </c>
      <c r="AY1851" s="16" t="s">
        <v>2390</v>
      </c>
      <c r="AZ1851" s="18">
        <v>0</v>
      </c>
      <c r="BA1851" s="18">
        <v>0</v>
      </c>
      <c r="BB1851" s="39" t="s">
        <v>2391</v>
      </c>
      <c r="BC1851" s="16"/>
      <c r="BD1851" s="16">
        <v>0</v>
      </c>
      <c r="BE1851" s="16"/>
      <c r="BF1851" s="16"/>
      <c r="BG1851" s="16"/>
      <c r="BH1851" s="16">
        <v>80002024</v>
      </c>
      <c r="BI1851" s="16">
        <v>0</v>
      </c>
      <c r="BJ1851" s="11">
        <v>0</v>
      </c>
      <c r="BK1851" s="11">
        <v>0</v>
      </c>
      <c r="BL1851" s="11">
        <v>0</v>
      </c>
      <c r="BM1851" s="11">
        <v>0</v>
      </c>
      <c r="BN1851" s="11">
        <v>0</v>
      </c>
      <c r="BO1851" s="11">
        <v>0</v>
      </c>
      <c r="BP1851" s="11">
        <v>0</v>
      </c>
      <c r="BQ1851" s="46">
        <v>0</v>
      </c>
    </row>
    <row r="1852" spans="3:69" ht="20.100000000000001" customHeight="1">
      <c r="C1852" s="19">
        <v>80001025</v>
      </c>
      <c r="D1852" s="17" t="s">
        <v>2392</v>
      </c>
      <c r="E1852" s="19">
        <v>1</v>
      </c>
      <c r="F1852" s="16">
        <v>80001025</v>
      </c>
      <c r="G1852" s="11">
        <v>0</v>
      </c>
      <c r="H1852" s="11">
        <v>0</v>
      </c>
      <c r="I1852" s="19">
        <v>1</v>
      </c>
      <c r="J1852" s="19">
        <v>0</v>
      </c>
      <c r="K1852" s="11">
        <v>0</v>
      </c>
      <c r="L1852" s="11">
        <v>0</v>
      </c>
      <c r="M1852" s="11">
        <v>0</v>
      </c>
      <c r="N1852" s="11">
        <v>2</v>
      </c>
      <c r="O1852" s="11">
        <v>10</v>
      </c>
      <c r="P1852" s="11">
        <v>0.05</v>
      </c>
      <c r="Q1852" s="11">
        <v>0</v>
      </c>
      <c r="R1852" s="11">
        <v>0</v>
      </c>
      <c r="S1852" s="11">
        <v>0</v>
      </c>
      <c r="T1852" s="16">
        <v>1</v>
      </c>
      <c r="U1852" s="11">
        <v>2</v>
      </c>
      <c r="V1852" s="11">
        <v>0</v>
      </c>
      <c r="W1852" s="11">
        <v>2.5</v>
      </c>
      <c r="X1852" s="11">
        <v>0</v>
      </c>
      <c r="Y1852" s="11">
        <v>0</v>
      </c>
      <c r="Z1852" s="11">
        <v>0</v>
      </c>
      <c r="AA1852" s="11">
        <v>0</v>
      </c>
      <c r="AB1852" s="19">
        <v>0</v>
      </c>
      <c r="AC1852" s="11">
        <v>0</v>
      </c>
      <c r="AD1852" s="11">
        <v>15</v>
      </c>
      <c r="AE1852" s="11">
        <v>0</v>
      </c>
      <c r="AF1852" s="11">
        <v>0</v>
      </c>
      <c r="AG1852" s="11">
        <v>7</v>
      </c>
      <c r="AH1852" s="11">
        <v>0</v>
      </c>
      <c r="AI1852" s="11">
        <v>0</v>
      </c>
      <c r="AJ1852" s="11">
        <v>6</v>
      </c>
      <c r="AK1852" s="11">
        <v>0</v>
      </c>
      <c r="AL1852" s="11">
        <v>0</v>
      </c>
      <c r="AM1852" s="11">
        <v>0</v>
      </c>
      <c r="AN1852" s="11">
        <v>0</v>
      </c>
      <c r="AO1852" s="11">
        <v>1000</v>
      </c>
      <c r="AP1852" s="11">
        <v>0</v>
      </c>
      <c r="AQ1852" s="11">
        <v>0</v>
      </c>
      <c r="AR1852" s="11">
        <v>0</v>
      </c>
      <c r="AS1852" s="11" t="s">
        <v>162</v>
      </c>
      <c r="AT1852" s="17" t="s">
        <v>163</v>
      </c>
      <c r="AU1852" s="11" t="s">
        <v>965</v>
      </c>
      <c r="AV1852" s="11" t="s">
        <v>162</v>
      </c>
      <c r="AW1852" s="11" t="s">
        <v>1056</v>
      </c>
      <c r="AX1852" s="12" t="s">
        <v>164</v>
      </c>
      <c r="AY1852" s="11">
        <v>0</v>
      </c>
      <c r="AZ1852" s="18">
        <v>0</v>
      </c>
      <c r="BA1852" s="18">
        <v>0</v>
      </c>
      <c r="BB1852" s="37" t="s">
        <v>2393</v>
      </c>
      <c r="BC1852" s="11">
        <v>0</v>
      </c>
      <c r="BD1852" s="16">
        <v>0</v>
      </c>
      <c r="BE1852" s="11"/>
      <c r="BF1852" s="11"/>
      <c r="BG1852" s="11"/>
      <c r="BH1852" s="11">
        <v>80002025</v>
      </c>
      <c r="BI1852" s="14">
        <v>0</v>
      </c>
      <c r="BJ1852" s="11">
        <v>0</v>
      </c>
      <c r="BK1852" s="11">
        <v>0</v>
      </c>
      <c r="BL1852" s="11">
        <v>0</v>
      </c>
      <c r="BM1852" s="11">
        <v>0</v>
      </c>
      <c r="BN1852" s="11">
        <v>0</v>
      </c>
      <c r="BO1852" s="11">
        <v>0</v>
      </c>
      <c r="BP1852" s="11">
        <v>0</v>
      </c>
      <c r="BQ1852" s="46">
        <v>0</v>
      </c>
    </row>
    <row r="1853" spans="3:69" ht="20.100000000000001" customHeight="1">
      <c r="C1853" s="19">
        <v>80001026</v>
      </c>
      <c r="D1853" s="17" t="s">
        <v>1481</v>
      </c>
      <c r="E1853" s="19">
        <v>1</v>
      </c>
      <c r="F1853" s="16">
        <v>80001026</v>
      </c>
      <c r="G1853" s="11">
        <v>0</v>
      </c>
      <c r="H1853" s="11">
        <v>0</v>
      </c>
      <c r="I1853" s="19">
        <v>1</v>
      </c>
      <c r="J1853" s="19">
        <v>0</v>
      </c>
      <c r="K1853" s="11">
        <v>0</v>
      </c>
      <c r="L1853" s="11">
        <v>0</v>
      </c>
      <c r="M1853" s="11">
        <v>0</v>
      </c>
      <c r="N1853" s="11">
        <v>2</v>
      </c>
      <c r="O1853" s="11">
        <v>1</v>
      </c>
      <c r="P1853" s="11">
        <v>0.1</v>
      </c>
      <c r="Q1853" s="11">
        <v>0</v>
      </c>
      <c r="R1853" s="11">
        <v>0</v>
      </c>
      <c r="S1853" s="11">
        <v>0</v>
      </c>
      <c r="T1853" s="16">
        <v>1</v>
      </c>
      <c r="U1853" s="11">
        <v>2</v>
      </c>
      <c r="V1853" s="11">
        <v>0</v>
      </c>
      <c r="W1853" s="11">
        <v>0</v>
      </c>
      <c r="X1853" s="11">
        <v>0</v>
      </c>
      <c r="Y1853" s="11">
        <v>0</v>
      </c>
      <c r="Z1853" s="11">
        <v>0</v>
      </c>
      <c r="AA1853" s="11">
        <v>0</v>
      </c>
      <c r="AB1853" s="19">
        <v>0</v>
      </c>
      <c r="AC1853" s="11">
        <v>0</v>
      </c>
      <c r="AD1853" s="11">
        <v>10</v>
      </c>
      <c r="AE1853" s="11">
        <v>0</v>
      </c>
      <c r="AF1853" s="11">
        <v>0</v>
      </c>
      <c r="AG1853" s="11">
        <v>7</v>
      </c>
      <c r="AH1853" s="11">
        <v>0</v>
      </c>
      <c r="AI1853" s="11">
        <v>0</v>
      </c>
      <c r="AJ1853" s="11">
        <v>6</v>
      </c>
      <c r="AK1853" s="11">
        <v>0</v>
      </c>
      <c r="AL1853" s="11">
        <v>0</v>
      </c>
      <c r="AM1853" s="11">
        <v>0</v>
      </c>
      <c r="AN1853" s="11">
        <v>0</v>
      </c>
      <c r="AO1853" s="11">
        <v>1000</v>
      </c>
      <c r="AP1853" s="11">
        <v>0</v>
      </c>
      <c r="AQ1853" s="11">
        <v>0</v>
      </c>
      <c r="AR1853" s="11">
        <v>0</v>
      </c>
      <c r="AS1853" s="11">
        <v>80001004</v>
      </c>
      <c r="AT1853" s="17" t="s">
        <v>163</v>
      </c>
      <c r="AU1853" s="11">
        <v>0</v>
      </c>
      <c r="AV1853" s="11" t="s">
        <v>162</v>
      </c>
      <c r="AW1853" s="11">
        <v>0</v>
      </c>
      <c r="AX1853" s="12" t="s">
        <v>164</v>
      </c>
      <c r="AY1853" s="11">
        <v>0</v>
      </c>
      <c r="AZ1853" s="18">
        <v>0</v>
      </c>
      <c r="BA1853" s="18">
        <v>0</v>
      </c>
      <c r="BB1853" s="37" t="s">
        <v>2394</v>
      </c>
      <c r="BC1853" s="11">
        <v>0</v>
      </c>
      <c r="BD1853" s="16">
        <v>0</v>
      </c>
      <c r="BE1853" s="11"/>
      <c r="BF1853" s="11"/>
      <c r="BG1853" s="11"/>
      <c r="BH1853" s="11">
        <v>80002026</v>
      </c>
      <c r="BI1853" s="14">
        <v>0</v>
      </c>
      <c r="BJ1853" s="11">
        <v>0</v>
      </c>
      <c r="BK1853" s="11">
        <v>0</v>
      </c>
      <c r="BL1853" s="11">
        <v>0</v>
      </c>
      <c r="BM1853" s="11">
        <v>0</v>
      </c>
      <c r="BN1853" s="11">
        <v>0</v>
      </c>
      <c r="BO1853" s="11">
        <v>0</v>
      </c>
      <c r="BP1853" s="11">
        <v>0</v>
      </c>
      <c r="BQ1853" s="46">
        <v>0</v>
      </c>
    </row>
    <row r="1854" spans="3:69" ht="20.100000000000001" customHeight="1">
      <c r="C1854" s="19">
        <v>80001027</v>
      </c>
      <c r="D1854" s="17" t="s">
        <v>2395</v>
      </c>
      <c r="E1854" s="16">
        <v>1</v>
      </c>
      <c r="F1854" s="16">
        <v>80001027</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0</v>
      </c>
      <c r="AO1854" s="16">
        <v>3000</v>
      </c>
      <c r="AP1854" s="16">
        <v>0.5</v>
      </c>
      <c r="AQ1854" s="16">
        <v>0</v>
      </c>
      <c r="AR1854" s="11">
        <v>0</v>
      </c>
      <c r="AS1854" s="16" t="s">
        <v>162</v>
      </c>
      <c r="AT1854" s="17" t="s">
        <v>163</v>
      </c>
      <c r="AU1854" s="16">
        <v>0</v>
      </c>
      <c r="AV1854" s="19">
        <v>0</v>
      </c>
      <c r="AW1854" s="19">
        <v>0</v>
      </c>
      <c r="AX1854" s="17" t="s">
        <v>164</v>
      </c>
      <c r="AY1854" s="16" t="s">
        <v>2396</v>
      </c>
      <c r="AZ1854" s="18">
        <v>0</v>
      </c>
      <c r="BA1854" s="18">
        <v>0</v>
      </c>
      <c r="BB1854" s="39" t="s">
        <v>2397</v>
      </c>
      <c r="BC1854" s="16"/>
      <c r="BD1854" s="16">
        <v>0</v>
      </c>
      <c r="BE1854" s="16"/>
      <c r="BF1854" s="16"/>
      <c r="BG1854" s="16"/>
      <c r="BH1854" s="16">
        <v>80002027</v>
      </c>
      <c r="BI1854" s="16">
        <v>0</v>
      </c>
      <c r="BJ1854" s="11">
        <v>0</v>
      </c>
      <c r="BK1854" s="11">
        <v>0</v>
      </c>
      <c r="BL1854" s="11">
        <v>0</v>
      </c>
      <c r="BM1854" s="11">
        <v>0</v>
      </c>
      <c r="BN1854" s="11">
        <v>0</v>
      </c>
      <c r="BO1854" s="11">
        <v>0</v>
      </c>
      <c r="BP1854" s="11">
        <v>0</v>
      </c>
      <c r="BQ1854" s="46">
        <v>0</v>
      </c>
    </row>
    <row r="1855" spans="3:69" ht="20.100000000000001" customHeight="1">
      <c r="C1855" s="19">
        <v>80001028</v>
      </c>
      <c r="D1855" s="17" t="s">
        <v>1053</v>
      </c>
      <c r="E1855" s="16">
        <v>1</v>
      </c>
      <c r="F1855" s="16">
        <v>80001028</v>
      </c>
      <c r="G1855" s="19">
        <v>0</v>
      </c>
      <c r="H1855" s="18">
        <v>0</v>
      </c>
      <c r="I1855" s="19">
        <v>1</v>
      </c>
      <c r="J1855" s="19">
        <v>0</v>
      </c>
      <c r="K1855" s="19">
        <v>0</v>
      </c>
      <c r="L1855" s="16">
        <v>0</v>
      </c>
      <c r="M1855" s="16">
        <v>0</v>
      </c>
      <c r="N1855" s="16">
        <v>2</v>
      </c>
      <c r="O1855" s="16">
        <v>9</v>
      </c>
      <c r="P1855" s="16">
        <v>0.05</v>
      </c>
      <c r="Q1855" s="16">
        <v>0</v>
      </c>
      <c r="R1855" s="11">
        <v>0</v>
      </c>
      <c r="S1855" s="16">
        <v>0</v>
      </c>
      <c r="T1855" s="16">
        <v>1</v>
      </c>
      <c r="U1855" s="16">
        <v>1</v>
      </c>
      <c r="V1855" s="16">
        <v>0</v>
      </c>
      <c r="W1855" s="16">
        <v>2</v>
      </c>
      <c r="X1855" s="16">
        <v>0</v>
      </c>
      <c r="Y1855" s="16">
        <v>0</v>
      </c>
      <c r="Z1855" s="16">
        <v>0</v>
      </c>
      <c r="AA1855" s="16">
        <v>0</v>
      </c>
      <c r="AB1855" s="16">
        <v>0</v>
      </c>
      <c r="AC1855" s="16">
        <v>0</v>
      </c>
      <c r="AD1855" s="16">
        <v>3</v>
      </c>
      <c r="AE1855" s="16">
        <v>2</v>
      </c>
      <c r="AF1855" s="16" t="s">
        <v>171</v>
      </c>
      <c r="AG1855" s="11">
        <v>0</v>
      </c>
      <c r="AH1855" s="11">
        <v>0</v>
      </c>
      <c r="AI1855" s="11">
        <v>0</v>
      </c>
      <c r="AJ1855" s="11">
        <v>1.5</v>
      </c>
      <c r="AK1855" s="16">
        <v>0</v>
      </c>
      <c r="AL1855" s="16">
        <v>0</v>
      </c>
      <c r="AM1855" s="16">
        <v>0</v>
      </c>
      <c r="AN1855" s="16">
        <v>0</v>
      </c>
      <c r="AO1855" s="16">
        <v>3000</v>
      </c>
      <c r="AP1855" s="16">
        <v>0.5</v>
      </c>
      <c r="AQ1855" s="16">
        <v>0</v>
      </c>
      <c r="AR1855" s="11">
        <v>0</v>
      </c>
      <c r="AS1855" s="16">
        <v>0</v>
      </c>
      <c r="AT1855" s="17" t="s">
        <v>163</v>
      </c>
      <c r="AU1855" s="16">
        <v>0</v>
      </c>
      <c r="AV1855" s="19">
        <v>10000007</v>
      </c>
      <c r="AW1855" s="19">
        <v>23000040</v>
      </c>
      <c r="AX1855" s="17" t="s">
        <v>164</v>
      </c>
      <c r="AY1855" s="16">
        <v>0</v>
      </c>
      <c r="AZ1855" s="18">
        <v>0</v>
      </c>
      <c r="BA1855" s="18">
        <v>1</v>
      </c>
      <c r="BB1855" s="39" t="s">
        <v>2398</v>
      </c>
      <c r="BC1855" s="16">
        <v>0</v>
      </c>
      <c r="BD1855" s="16">
        <v>0</v>
      </c>
      <c r="BE1855" s="16"/>
      <c r="BF1855" s="16"/>
      <c r="BG1855" s="16"/>
      <c r="BH1855" s="16">
        <v>80002028</v>
      </c>
      <c r="BI1855" s="16">
        <v>0</v>
      </c>
      <c r="BJ1855" s="11">
        <v>0</v>
      </c>
      <c r="BK1855" s="11">
        <v>0</v>
      </c>
      <c r="BL1855" s="11">
        <v>0</v>
      </c>
      <c r="BM1855" s="11">
        <v>0</v>
      </c>
      <c r="BN1855" s="11">
        <v>0</v>
      </c>
      <c r="BO1855" s="11">
        <v>0</v>
      </c>
      <c r="BP1855" s="11">
        <v>0</v>
      </c>
      <c r="BQ1855" s="46">
        <v>0</v>
      </c>
    </row>
    <row r="1856" spans="3:69" ht="20.100000000000001" customHeight="1">
      <c r="C1856" s="19">
        <v>80002001</v>
      </c>
      <c r="D1856" s="17" t="s">
        <v>2399</v>
      </c>
      <c r="E1856" s="16">
        <v>1</v>
      </c>
      <c r="F1856" s="16">
        <v>80002001</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2400</v>
      </c>
      <c r="AZ1856" s="18">
        <v>0</v>
      </c>
      <c r="BA1856" s="18">
        <v>0</v>
      </c>
      <c r="BB1856" s="39" t="s">
        <v>2401</v>
      </c>
      <c r="BC1856" s="16">
        <v>0</v>
      </c>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80002002</v>
      </c>
      <c r="D1857" s="17" t="s">
        <v>2402</v>
      </c>
      <c r="E1857" s="16">
        <v>1</v>
      </c>
      <c r="F1857" s="16">
        <v>80002002</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1150</v>
      </c>
      <c r="AZ1857" s="18">
        <v>0</v>
      </c>
      <c r="BA1857" s="18">
        <v>0</v>
      </c>
      <c r="BB1857" s="39" t="s">
        <v>1151</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80002003</v>
      </c>
      <c r="D1858" s="17" t="s">
        <v>2403</v>
      </c>
      <c r="E1858" s="16">
        <v>1</v>
      </c>
      <c r="F1858" s="16">
        <v>80002003</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2404</v>
      </c>
      <c r="AZ1858" s="18">
        <v>0</v>
      </c>
      <c r="BA1858" s="18">
        <v>0</v>
      </c>
      <c r="BB1858" s="39" t="s">
        <v>2405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80002004</v>
      </c>
      <c r="D1859" s="17" t="s">
        <v>2406</v>
      </c>
      <c r="E1859" s="16">
        <v>1</v>
      </c>
      <c r="F1859" s="16">
        <v>80002004</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2407</v>
      </c>
      <c r="AZ1859" s="18">
        <v>0</v>
      </c>
      <c r="BA1859" s="18">
        <v>0</v>
      </c>
      <c r="BB1859" s="39" t="s">
        <v>2408</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80002005</v>
      </c>
      <c r="D1860" s="17" t="s">
        <v>2409</v>
      </c>
      <c r="E1860" s="16">
        <v>1</v>
      </c>
      <c r="F1860" s="16">
        <v>80002005</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2410</v>
      </c>
      <c r="AZ1860" s="18">
        <v>0</v>
      </c>
      <c r="BA1860" s="18">
        <v>0</v>
      </c>
      <c r="BB1860" s="39" t="s">
        <v>2411</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80002006</v>
      </c>
      <c r="D1861" s="17" t="s">
        <v>2412</v>
      </c>
      <c r="E1861" s="16">
        <v>1</v>
      </c>
      <c r="F1861" s="16">
        <v>80002006</v>
      </c>
      <c r="G1861" s="19">
        <v>0</v>
      </c>
      <c r="H1861" s="18">
        <v>0</v>
      </c>
      <c r="I1861" s="19">
        <v>1</v>
      </c>
      <c r="J1861" s="19">
        <v>0</v>
      </c>
      <c r="K1861" s="19">
        <v>0</v>
      </c>
      <c r="L1861" s="16">
        <v>0</v>
      </c>
      <c r="M1861" s="16">
        <v>0</v>
      </c>
      <c r="N1861" s="16">
        <v>5</v>
      </c>
      <c r="O1861" s="168">
        <v>0</v>
      </c>
      <c r="P1861" s="168">
        <v>0</v>
      </c>
      <c r="Q1861" s="168">
        <v>0</v>
      </c>
      <c r="R1861" s="11">
        <v>0</v>
      </c>
      <c r="S1861" s="168">
        <v>0</v>
      </c>
      <c r="T1861" s="168">
        <v>1</v>
      </c>
      <c r="U1861" s="168">
        <v>2</v>
      </c>
      <c r="V1861" s="168">
        <v>0</v>
      </c>
      <c r="W1861" s="16">
        <v>1</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8" t="s">
        <v>2413</v>
      </c>
      <c r="AZ1861" s="18">
        <v>0</v>
      </c>
      <c r="BA1861" s="18">
        <v>0</v>
      </c>
      <c r="BB1861" s="230" t="s">
        <v>2414</v>
      </c>
      <c r="BC1861" s="16"/>
      <c r="BD1861" s="16">
        <v>0</v>
      </c>
      <c r="BE1861" s="16"/>
      <c r="BF1861" s="16"/>
      <c r="BG1861" s="16"/>
      <c r="BH1861" s="168"/>
      <c r="BI1861" s="16">
        <v>0</v>
      </c>
      <c r="BJ1861" s="11">
        <v>0</v>
      </c>
      <c r="BK1861" s="11">
        <v>0</v>
      </c>
      <c r="BL1861" s="11">
        <v>0</v>
      </c>
      <c r="BM1861" s="11">
        <v>0</v>
      </c>
      <c r="BN1861" s="11">
        <v>0</v>
      </c>
      <c r="BO1861" s="11">
        <v>0</v>
      </c>
      <c r="BP1861" s="11">
        <v>0</v>
      </c>
      <c r="BQ1861" s="46">
        <v>0</v>
      </c>
    </row>
    <row r="1862" spans="3:69" ht="20.100000000000001" customHeight="1">
      <c r="C1862" s="19">
        <v>80002007</v>
      </c>
      <c r="D1862" s="17" t="s">
        <v>2415</v>
      </c>
      <c r="E1862" s="16">
        <v>1</v>
      </c>
      <c r="F1862" s="16">
        <v>80002007</v>
      </c>
      <c r="G1862" s="19">
        <v>0</v>
      </c>
      <c r="H1862" s="18">
        <v>0</v>
      </c>
      <c r="I1862" s="19">
        <v>1</v>
      </c>
      <c r="J1862" s="19">
        <v>0</v>
      </c>
      <c r="K1862" s="19">
        <v>0</v>
      </c>
      <c r="L1862" s="16">
        <v>0</v>
      </c>
      <c r="M1862" s="16">
        <v>0</v>
      </c>
      <c r="N1862" s="16">
        <v>2</v>
      </c>
      <c r="O1862" s="16">
        <v>3</v>
      </c>
      <c r="P1862" s="16">
        <v>0.2</v>
      </c>
      <c r="Q1862" s="16">
        <v>0</v>
      </c>
      <c r="R1862" s="11">
        <v>0</v>
      </c>
      <c r="S1862" s="16">
        <v>0</v>
      </c>
      <c r="T1862" s="16">
        <v>1</v>
      </c>
      <c r="U1862" s="16">
        <v>2</v>
      </c>
      <c r="V1862" s="16">
        <v>0</v>
      </c>
      <c r="W1862" s="16">
        <v>1</v>
      </c>
      <c r="X1862" s="16">
        <v>0</v>
      </c>
      <c r="Y1862" s="16">
        <v>0</v>
      </c>
      <c r="Z1862" s="16">
        <v>0</v>
      </c>
      <c r="AA1862" s="16">
        <v>0</v>
      </c>
      <c r="AB1862" s="16">
        <v>0</v>
      </c>
      <c r="AC1862" s="16">
        <v>0</v>
      </c>
      <c r="AD1862" s="16">
        <v>9</v>
      </c>
      <c r="AE1862" s="16">
        <v>1</v>
      </c>
      <c r="AF1862" s="16">
        <v>0</v>
      </c>
      <c r="AG1862" s="11">
        <v>1</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c r="AZ1862" s="18">
        <v>0</v>
      </c>
      <c r="BA1862" s="18">
        <v>0</v>
      </c>
      <c r="BB1862" s="39" t="s">
        <v>2352</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9">
        <v>80002008</v>
      </c>
      <c r="D1863" s="17" t="s">
        <v>2416</v>
      </c>
      <c r="E1863" s="16">
        <v>1</v>
      </c>
      <c r="F1863" s="16">
        <v>80002008</v>
      </c>
      <c r="G1863" s="19">
        <v>0</v>
      </c>
      <c r="H1863" s="18">
        <v>0</v>
      </c>
      <c r="I1863" s="19">
        <v>1</v>
      </c>
      <c r="J1863" s="19">
        <v>0</v>
      </c>
      <c r="K1863" s="19">
        <v>0</v>
      </c>
      <c r="L1863" s="16">
        <v>0</v>
      </c>
      <c r="M1863" s="16">
        <v>0</v>
      </c>
      <c r="N1863" s="16">
        <v>2</v>
      </c>
      <c r="O1863" s="16">
        <v>3</v>
      </c>
      <c r="P1863" s="16">
        <v>0.5</v>
      </c>
      <c r="Q1863" s="16">
        <v>0</v>
      </c>
      <c r="R1863" s="11">
        <v>0</v>
      </c>
      <c r="S1863" s="16">
        <v>0</v>
      </c>
      <c r="T1863" s="16">
        <v>1</v>
      </c>
      <c r="U1863" s="16">
        <v>2</v>
      </c>
      <c r="V1863" s="16">
        <v>0</v>
      </c>
      <c r="W1863" s="16">
        <v>0.5</v>
      </c>
      <c r="X1863" s="16">
        <v>0</v>
      </c>
      <c r="Y1863" s="16">
        <v>0</v>
      </c>
      <c r="Z1863" s="16">
        <v>0</v>
      </c>
      <c r="AA1863" s="16">
        <v>0</v>
      </c>
      <c r="AB1863" s="16">
        <v>0</v>
      </c>
      <c r="AC1863" s="16">
        <v>0</v>
      </c>
      <c r="AD1863" s="16">
        <v>9</v>
      </c>
      <c r="AE1863" s="16">
        <v>1</v>
      </c>
      <c r="AF1863" s="16">
        <v>0</v>
      </c>
      <c r="AG1863" s="11">
        <v>1</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c r="AZ1863" s="18">
        <v>0</v>
      </c>
      <c r="BA1863" s="18">
        <v>0</v>
      </c>
      <c r="BB1863" s="39" t="s">
        <v>2417</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80002009</v>
      </c>
      <c r="D1864" s="17" t="s">
        <v>2418</v>
      </c>
      <c r="E1864" s="16">
        <v>1</v>
      </c>
      <c r="F1864" s="16">
        <v>80002009</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2419</v>
      </c>
      <c r="AZ1864" s="18">
        <v>0</v>
      </c>
      <c r="BA1864" s="18">
        <v>0</v>
      </c>
      <c r="BB1864" s="39" t="s">
        <v>2420</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80002010</v>
      </c>
      <c r="D1865" s="17" t="s">
        <v>2421</v>
      </c>
      <c r="E1865" s="16">
        <v>1</v>
      </c>
      <c r="F1865" s="16">
        <v>80002010</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2422</v>
      </c>
      <c r="AZ1865" s="18">
        <v>0</v>
      </c>
      <c r="BA1865" s="18">
        <v>0</v>
      </c>
      <c r="BB1865" s="39" t="s">
        <v>1060</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80002011</v>
      </c>
      <c r="D1866" s="17" t="s">
        <v>2423</v>
      </c>
      <c r="E1866" s="16">
        <v>1</v>
      </c>
      <c r="F1866" s="16">
        <v>80002011</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2424</v>
      </c>
      <c r="AZ1866" s="18">
        <v>0</v>
      </c>
      <c r="BA1866" s="18">
        <v>0</v>
      </c>
      <c r="BB1866" s="39" t="s">
        <v>2425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80002012</v>
      </c>
      <c r="D1867" s="17" t="s">
        <v>2426</v>
      </c>
      <c r="E1867" s="16">
        <v>1</v>
      </c>
      <c r="F1867" s="16">
        <v>80002012</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2427</v>
      </c>
      <c r="AZ1867" s="18">
        <v>0</v>
      </c>
      <c r="BA1867" s="18">
        <v>0</v>
      </c>
      <c r="BB1867" s="39" t="s">
        <v>2428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80002013</v>
      </c>
      <c r="D1868" s="17" t="s">
        <v>2429</v>
      </c>
      <c r="E1868" s="16">
        <v>1</v>
      </c>
      <c r="F1868" s="16">
        <v>80002013</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2430</v>
      </c>
      <c r="AZ1868" s="18">
        <v>0</v>
      </c>
      <c r="BA1868" s="18">
        <v>0</v>
      </c>
      <c r="BB1868" s="39" t="s">
        <v>2431</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100000000000001" customHeight="1">
      <c r="C1869" s="19">
        <v>80002014</v>
      </c>
      <c r="D1869" s="17" t="s">
        <v>2432</v>
      </c>
      <c r="E1869" s="16">
        <v>1</v>
      </c>
      <c r="F1869" s="16">
        <v>80002014</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171</v>
      </c>
      <c r="AG1869" s="11">
        <v>2</v>
      </c>
      <c r="AH1869" s="11">
        <v>2</v>
      </c>
      <c r="AI1869" s="11">
        <v>0</v>
      </c>
      <c r="AJ1869" s="11">
        <v>1.5</v>
      </c>
      <c r="AK1869" s="16">
        <v>0</v>
      </c>
      <c r="AL1869" s="16">
        <v>0</v>
      </c>
      <c r="AM1869" s="16">
        <v>0</v>
      </c>
      <c r="AN1869" s="16">
        <v>1</v>
      </c>
      <c r="AO1869" s="16">
        <v>3000</v>
      </c>
      <c r="AP1869" s="16">
        <v>0.5</v>
      </c>
      <c r="AQ1869" s="16">
        <v>0</v>
      </c>
      <c r="AR1869" s="11">
        <v>0</v>
      </c>
      <c r="AS1869" s="16" t="s">
        <v>162</v>
      </c>
      <c r="AT1869" s="17" t="s">
        <v>163</v>
      </c>
      <c r="AU1869" s="16">
        <v>0</v>
      </c>
      <c r="AV1869" s="19">
        <v>0</v>
      </c>
      <c r="AW1869" s="19">
        <v>0</v>
      </c>
      <c r="AX1869" s="17" t="s">
        <v>164</v>
      </c>
      <c r="AY1869" s="16" t="s">
        <v>2433</v>
      </c>
      <c r="AZ1869" s="18">
        <v>0</v>
      </c>
      <c r="BA1869" s="18">
        <v>0</v>
      </c>
      <c r="BB1869" s="39" t="s">
        <v>2434</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spans="3:69" ht="20.100000000000001" customHeight="1">
      <c r="C1870" s="168">
        <v>80002015</v>
      </c>
      <c r="D1870" s="221" t="s">
        <v>2435</v>
      </c>
      <c r="E1870" s="168">
        <v>1</v>
      </c>
      <c r="F1870" s="168">
        <v>80002015</v>
      </c>
      <c r="G1870" s="168">
        <v>0</v>
      </c>
      <c r="H1870" s="168">
        <v>0</v>
      </c>
      <c r="I1870" s="19">
        <v>1</v>
      </c>
      <c r="J1870" s="19">
        <v>0</v>
      </c>
      <c r="K1870" s="168">
        <v>0</v>
      </c>
      <c r="L1870" s="168">
        <v>0</v>
      </c>
      <c r="M1870" s="168">
        <v>0</v>
      </c>
      <c r="N1870" s="168">
        <v>2</v>
      </c>
      <c r="O1870" s="168">
        <v>0</v>
      </c>
      <c r="P1870" s="168">
        <v>0</v>
      </c>
      <c r="Q1870" s="168">
        <v>0</v>
      </c>
      <c r="R1870" s="11">
        <v>0</v>
      </c>
      <c r="S1870" s="168">
        <v>0</v>
      </c>
      <c r="T1870" s="168">
        <v>1</v>
      </c>
      <c r="U1870" s="168">
        <v>2</v>
      </c>
      <c r="V1870" s="168">
        <v>0</v>
      </c>
      <c r="W1870" s="168">
        <v>0</v>
      </c>
      <c r="X1870" s="168">
        <v>0</v>
      </c>
      <c r="Y1870" s="168">
        <v>0</v>
      </c>
      <c r="Z1870" s="168">
        <v>0</v>
      </c>
      <c r="AA1870" s="168">
        <v>0</v>
      </c>
      <c r="AB1870" s="168">
        <v>0</v>
      </c>
      <c r="AC1870" s="168">
        <v>0</v>
      </c>
      <c r="AD1870" s="168">
        <v>9</v>
      </c>
      <c r="AE1870" s="168">
        <v>2</v>
      </c>
      <c r="AF1870" s="168" t="s">
        <v>171</v>
      </c>
      <c r="AG1870" s="168">
        <v>2</v>
      </c>
      <c r="AH1870" s="168">
        <v>2</v>
      </c>
      <c r="AI1870" s="11">
        <v>0</v>
      </c>
      <c r="AJ1870" s="168">
        <v>1.5</v>
      </c>
      <c r="AK1870" s="168">
        <v>0</v>
      </c>
      <c r="AL1870" s="168">
        <v>0</v>
      </c>
      <c r="AM1870" s="168">
        <v>0</v>
      </c>
      <c r="AN1870" s="168">
        <v>1</v>
      </c>
      <c r="AO1870" s="168">
        <v>3000</v>
      </c>
      <c r="AP1870" s="168">
        <v>0.5</v>
      </c>
      <c r="AQ1870" s="168">
        <v>0</v>
      </c>
      <c r="AR1870" s="168">
        <v>0</v>
      </c>
      <c r="AS1870" s="168" t="s">
        <v>162</v>
      </c>
      <c r="AT1870" s="17" t="s">
        <v>163</v>
      </c>
      <c r="AU1870" s="168">
        <v>0</v>
      </c>
      <c r="AV1870" s="168">
        <v>0</v>
      </c>
      <c r="AW1870" s="168">
        <v>0</v>
      </c>
      <c r="AX1870" s="221" t="s">
        <v>164</v>
      </c>
      <c r="AY1870" s="168" t="s">
        <v>2436</v>
      </c>
      <c r="AZ1870" s="168">
        <v>0</v>
      </c>
      <c r="BA1870" s="168">
        <v>0</v>
      </c>
      <c r="BB1870" s="230" t="s">
        <v>2437</v>
      </c>
      <c r="BC1870" s="168"/>
      <c r="BD1870" s="16">
        <v>0</v>
      </c>
      <c r="BE1870" s="168"/>
      <c r="BF1870" s="168"/>
      <c r="BG1870" s="168"/>
      <c r="BH1870" s="168"/>
      <c r="BI1870" s="16">
        <v>0</v>
      </c>
      <c r="BJ1870" s="11">
        <v>0</v>
      </c>
      <c r="BK1870" s="11">
        <v>0</v>
      </c>
      <c r="BL1870" s="11">
        <v>0</v>
      </c>
      <c r="BM1870" s="11">
        <v>0</v>
      </c>
      <c r="BN1870" s="11">
        <v>0</v>
      </c>
      <c r="BO1870" s="11">
        <v>0</v>
      </c>
      <c r="BP1870" s="11">
        <v>0</v>
      </c>
      <c r="BQ1870" s="46">
        <v>0</v>
      </c>
    </row>
    <row r="1871" spans="3:69" ht="20.100000000000001" customHeight="1">
      <c r="C1871" s="19">
        <v>80002016</v>
      </c>
      <c r="D1871" s="17" t="s">
        <v>2438</v>
      </c>
      <c r="E1871" s="16">
        <v>1</v>
      </c>
      <c r="F1871" s="16">
        <v>80002016</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171</v>
      </c>
      <c r="AG1871" s="11">
        <v>2</v>
      </c>
      <c r="AH1871" s="11">
        <v>2</v>
      </c>
      <c r="AI1871" s="11">
        <v>0</v>
      </c>
      <c r="AJ1871" s="11">
        <v>1.5</v>
      </c>
      <c r="AK1871" s="16">
        <v>0</v>
      </c>
      <c r="AL1871" s="16">
        <v>0</v>
      </c>
      <c r="AM1871" s="16">
        <v>0</v>
      </c>
      <c r="AN1871" s="16">
        <v>1</v>
      </c>
      <c r="AO1871" s="16">
        <v>3000</v>
      </c>
      <c r="AP1871" s="16">
        <v>0.5</v>
      </c>
      <c r="AQ1871" s="16">
        <v>0</v>
      </c>
      <c r="AR1871" s="11">
        <v>0</v>
      </c>
      <c r="AS1871" s="16" t="s">
        <v>162</v>
      </c>
      <c r="AT1871" s="17" t="s">
        <v>163</v>
      </c>
      <c r="AU1871" s="16">
        <v>0</v>
      </c>
      <c r="AV1871" s="19">
        <v>0</v>
      </c>
      <c r="AW1871" s="19">
        <v>0</v>
      </c>
      <c r="AX1871" s="17" t="s">
        <v>164</v>
      </c>
      <c r="AY1871" s="16" t="s">
        <v>2439</v>
      </c>
      <c r="AZ1871" s="18">
        <v>0</v>
      </c>
      <c r="BA1871" s="18">
        <v>0</v>
      </c>
      <c r="BB1871" s="39" t="s">
        <v>2440</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80002017</v>
      </c>
      <c r="D1872" s="17" t="s">
        <v>2441</v>
      </c>
      <c r="E1872" s="16">
        <v>1</v>
      </c>
      <c r="F1872" s="16">
        <v>80002017</v>
      </c>
      <c r="G1872" s="19">
        <v>0</v>
      </c>
      <c r="H1872" s="18">
        <v>0</v>
      </c>
      <c r="I1872" s="19">
        <v>1</v>
      </c>
      <c r="J1872" s="19">
        <v>0</v>
      </c>
      <c r="K1872" s="19">
        <v>0</v>
      </c>
      <c r="L1872" s="16">
        <v>0</v>
      </c>
      <c r="M1872" s="16">
        <v>0</v>
      </c>
      <c r="N1872" s="16">
        <v>2</v>
      </c>
      <c r="O1872" s="16">
        <v>3</v>
      </c>
      <c r="P1872" s="16">
        <v>0.2</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171</v>
      </c>
      <c r="AG1872" s="11">
        <v>2</v>
      </c>
      <c r="AH1872" s="11">
        <v>2</v>
      </c>
      <c r="AI1872" s="11">
        <v>0</v>
      </c>
      <c r="AJ1872" s="11">
        <v>1.5</v>
      </c>
      <c r="AK1872" s="16">
        <v>0</v>
      </c>
      <c r="AL1872" s="16">
        <v>0</v>
      </c>
      <c r="AM1872" s="16">
        <v>0</v>
      </c>
      <c r="AN1872" s="16">
        <v>1</v>
      </c>
      <c r="AO1872" s="16">
        <v>3000</v>
      </c>
      <c r="AP1872" s="16">
        <v>0.5</v>
      </c>
      <c r="AQ1872" s="16">
        <v>0</v>
      </c>
      <c r="AR1872" s="11">
        <v>80010171</v>
      </c>
      <c r="AS1872" s="16" t="s">
        <v>162</v>
      </c>
      <c r="AT1872" s="17" t="s">
        <v>163</v>
      </c>
      <c r="AU1872" s="16">
        <v>0</v>
      </c>
      <c r="AV1872" s="19">
        <v>0</v>
      </c>
      <c r="AW1872" s="19">
        <v>0</v>
      </c>
      <c r="AX1872" s="17" t="s">
        <v>164</v>
      </c>
      <c r="AY1872" s="16"/>
      <c r="AZ1872" s="18">
        <v>0</v>
      </c>
      <c r="BA1872" s="18">
        <v>0</v>
      </c>
      <c r="BB1872" s="230" t="s">
        <v>2442</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80002018</v>
      </c>
      <c r="D1873" s="17" t="s">
        <v>2443</v>
      </c>
      <c r="E1873" s="16">
        <v>1</v>
      </c>
      <c r="F1873" s="16">
        <v>80002018</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171</v>
      </c>
      <c r="AG1873" s="11">
        <v>2</v>
      </c>
      <c r="AH1873" s="11">
        <v>2</v>
      </c>
      <c r="AI1873" s="11">
        <v>0</v>
      </c>
      <c r="AJ1873" s="11">
        <v>1.5</v>
      </c>
      <c r="AK1873" s="16">
        <v>0</v>
      </c>
      <c r="AL1873" s="16">
        <v>0</v>
      </c>
      <c r="AM1873" s="16">
        <v>0</v>
      </c>
      <c r="AN1873" s="16">
        <v>1</v>
      </c>
      <c r="AO1873" s="16">
        <v>3000</v>
      </c>
      <c r="AP1873" s="16">
        <v>0.5</v>
      </c>
      <c r="AQ1873" s="16">
        <v>0</v>
      </c>
      <c r="AR1873" s="11">
        <v>0</v>
      </c>
      <c r="AS1873" s="16" t="s">
        <v>162</v>
      </c>
      <c r="AT1873" s="17" t="s">
        <v>163</v>
      </c>
      <c r="AU1873" s="16">
        <v>0</v>
      </c>
      <c r="AV1873" s="19">
        <v>0</v>
      </c>
      <c r="AW1873" s="19">
        <v>0</v>
      </c>
      <c r="AX1873" s="17" t="s">
        <v>164</v>
      </c>
      <c r="AY1873" s="16" t="s">
        <v>2444</v>
      </c>
      <c r="AZ1873" s="18">
        <v>0</v>
      </c>
      <c r="BA1873" s="18">
        <v>0</v>
      </c>
      <c r="BB1873" s="39" t="s">
        <v>2445</v>
      </c>
      <c r="BC1873" s="16"/>
      <c r="BD1873" s="16">
        <v>0</v>
      </c>
      <c r="BE1873" s="16"/>
      <c r="BF1873" s="16"/>
      <c r="BG1873" s="16"/>
      <c r="BH1873" s="19"/>
      <c r="BI1873" s="16">
        <v>0</v>
      </c>
      <c r="BJ1873" s="11">
        <v>0</v>
      </c>
      <c r="BK1873" s="11">
        <v>0</v>
      </c>
      <c r="BL1873" s="11">
        <v>0</v>
      </c>
      <c r="BM1873" s="11">
        <v>0</v>
      </c>
      <c r="BN1873" s="11">
        <v>0</v>
      </c>
      <c r="BO1873" s="11">
        <v>0</v>
      </c>
      <c r="BP1873" s="11">
        <v>0</v>
      </c>
      <c r="BQ1873" s="46">
        <v>0</v>
      </c>
    </row>
    <row r="1874" spans="3:69" ht="20.100000000000001" customHeight="1">
      <c r="C1874" s="19">
        <v>80002019</v>
      </c>
      <c r="D1874" s="17" t="s">
        <v>2446</v>
      </c>
      <c r="E1874" s="16">
        <v>1</v>
      </c>
      <c r="F1874" s="16">
        <v>80002019</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1</v>
      </c>
      <c r="AO1874" s="16">
        <v>3000</v>
      </c>
      <c r="AP1874" s="16">
        <v>0.5</v>
      </c>
      <c r="AQ1874" s="16">
        <v>0</v>
      </c>
      <c r="AR1874" s="11">
        <v>0</v>
      </c>
      <c r="AS1874" s="16" t="s">
        <v>162</v>
      </c>
      <c r="AT1874" s="17" t="s">
        <v>163</v>
      </c>
      <c r="AU1874" s="16">
        <v>0</v>
      </c>
      <c r="AV1874" s="19">
        <v>0</v>
      </c>
      <c r="AW1874" s="19">
        <v>0</v>
      </c>
      <c r="AX1874" s="17" t="s">
        <v>164</v>
      </c>
      <c r="AY1874" s="16" t="s">
        <v>2447</v>
      </c>
      <c r="AZ1874" s="18">
        <v>0</v>
      </c>
      <c r="BA1874" s="18">
        <v>0</v>
      </c>
      <c r="BB1874" s="39" t="s">
        <v>2448</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80002020</v>
      </c>
      <c r="D1875" s="17" t="s">
        <v>2449</v>
      </c>
      <c r="E1875" s="16">
        <v>1</v>
      </c>
      <c r="F1875" s="16">
        <v>80002020</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1</v>
      </c>
      <c r="AO1875" s="16">
        <v>3000</v>
      </c>
      <c r="AP1875" s="16">
        <v>0.5</v>
      </c>
      <c r="AQ1875" s="16">
        <v>0</v>
      </c>
      <c r="AR1875" s="11">
        <v>0</v>
      </c>
      <c r="AS1875" s="16" t="s">
        <v>162</v>
      </c>
      <c r="AT1875" s="17" t="s">
        <v>163</v>
      </c>
      <c r="AU1875" s="16">
        <v>0</v>
      </c>
      <c r="AV1875" s="19">
        <v>0</v>
      </c>
      <c r="AW1875" s="19">
        <v>0</v>
      </c>
      <c r="AX1875" s="17" t="s">
        <v>164</v>
      </c>
      <c r="AY1875" s="16" t="s">
        <v>2450</v>
      </c>
      <c r="AZ1875" s="18">
        <v>0</v>
      </c>
      <c r="BA1875" s="18">
        <v>0</v>
      </c>
      <c r="BB1875" s="39" t="s">
        <v>2451</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25" customHeight="1">
      <c r="C1876" s="19">
        <v>80002021</v>
      </c>
      <c r="D1876" s="17" t="s">
        <v>2452</v>
      </c>
      <c r="E1876" s="19">
        <v>1</v>
      </c>
      <c r="F1876" s="16">
        <v>80002021</v>
      </c>
      <c r="G1876" s="19">
        <v>0</v>
      </c>
      <c r="H1876" s="18">
        <v>0</v>
      </c>
      <c r="I1876" s="19">
        <v>1</v>
      </c>
      <c r="J1876" s="19">
        <v>0</v>
      </c>
      <c r="K1876" s="19">
        <v>0</v>
      </c>
      <c r="L1876" s="16">
        <v>0</v>
      </c>
      <c r="M1876" s="16">
        <v>0</v>
      </c>
      <c r="N1876" s="16">
        <v>2</v>
      </c>
      <c r="O1876" s="16">
        <v>10</v>
      </c>
      <c r="P1876" s="16">
        <v>0.2</v>
      </c>
      <c r="Q1876" s="16">
        <v>0</v>
      </c>
      <c r="R1876" s="11">
        <v>0</v>
      </c>
      <c r="S1876" s="16">
        <v>0</v>
      </c>
      <c r="T1876" s="16">
        <v>1</v>
      </c>
      <c r="U1876" s="16">
        <v>2</v>
      </c>
      <c r="V1876" s="16">
        <v>0</v>
      </c>
      <c r="W1876" s="16">
        <v>2</v>
      </c>
      <c r="X1876" s="16">
        <v>0</v>
      </c>
      <c r="Y1876" s="16">
        <v>0</v>
      </c>
      <c r="Z1876" s="16">
        <v>0</v>
      </c>
      <c r="AA1876" s="16">
        <v>0</v>
      </c>
      <c r="AB1876" s="16">
        <v>0</v>
      </c>
      <c r="AC1876" s="16">
        <v>0</v>
      </c>
      <c r="AD1876" s="16">
        <v>5</v>
      </c>
      <c r="AE1876" s="16">
        <v>1</v>
      </c>
      <c r="AF1876" s="16">
        <v>3</v>
      </c>
      <c r="AG1876" s="11">
        <v>1</v>
      </c>
      <c r="AH1876" s="11">
        <v>1</v>
      </c>
      <c r="AI1876" s="11">
        <v>0</v>
      </c>
      <c r="AJ1876" s="11">
        <v>3</v>
      </c>
      <c r="AK1876" s="16">
        <v>0</v>
      </c>
      <c r="AL1876" s="16">
        <v>0</v>
      </c>
      <c r="AM1876" s="16">
        <v>0</v>
      </c>
      <c r="AN1876" s="16">
        <v>3</v>
      </c>
      <c r="AO1876" s="16">
        <v>5000</v>
      </c>
      <c r="AP1876" s="16">
        <v>0.5</v>
      </c>
      <c r="AQ1876" s="16">
        <v>0</v>
      </c>
      <c r="AR1876" s="11">
        <v>0</v>
      </c>
      <c r="AS1876" s="16">
        <v>0</v>
      </c>
      <c r="AT1876" s="17" t="s">
        <v>163</v>
      </c>
      <c r="AU1876" s="11" t="s">
        <v>965</v>
      </c>
      <c r="AV1876" s="19">
        <v>10000007</v>
      </c>
      <c r="AW1876" s="265">
        <v>23000080</v>
      </c>
      <c r="AX1876" s="17" t="s">
        <v>164</v>
      </c>
      <c r="AY1876" s="20" t="s">
        <v>162</v>
      </c>
      <c r="AZ1876" s="18">
        <v>0</v>
      </c>
      <c r="BA1876" s="18">
        <v>0</v>
      </c>
      <c r="BB1876" s="39" t="s">
        <v>2453</v>
      </c>
      <c r="BC1876" s="19">
        <v>0</v>
      </c>
      <c r="BD1876" s="16">
        <v>0</v>
      </c>
      <c r="BE1876" s="16"/>
      <c r="BF1876" s="16"/>
      <c r="BG1876" s="16"/>
      <c r="BH1876" s="19"/>
      <c r="BI1876" s="14">
        <v>0</v>
      </c>
      <c r="BJ1876" s="11">
        <v>0</v>
      </c>
      <c r="BK1876" s="11">
        <v>0</v>
      </c>
      <c r="BL1876" s="11">
        <v>0</v>
      </c>
      <c r="BM1876" s="11">
        <v>0</v>
      </c>
      <c r="BN1876" s="11">
        <v>0</v>
      </c>
      <c r="BO1876" s="11">
        <v>0</v>
      </c>
      <c r="BP1876" s="11">
        <v>0</v>
      </c>
      <c r="BQ1876" s="46">
        <v>0</v>
      </c>
    </row>
    <row r="1877" spans="3:69" ht="20.100000000000001" customHeight="1">
      <c r="C1877" s="19">
        <v>80002022</v>
      </c>
      <c r="D1877" s="17" t="s">
        <v>2454</v>
      </c>
      <c r="E1877" s="19">
        <v>1</v>
      </c>
      <c r="F1877" s="16">
        <v>80002022</v>
      </c>
      <c r="G1877" s="11">
        <v>0</v>
      </c>
      <c r="H1877" s="11">
        <v>0</v>
      </c>
      <c r="I1877" s="19">
        <v>1</v>
      </c>
      <c r="J1877" s="19">
        <v>0</v>
      </c>
      <c r="K1877" s="11">
        <v>0</v>
      </c>
      <c r="L1877" s="11">
        <v>0</v>
      </c>
      <c r="M1877" s="11">
        <v>0</v>
      </c>
      <c r="N1877" s="11">
        <v>2</v>
      </c>
      <c r="O1877" s="11">
        <v>1</v>
      </c>
      <c r="P1877" s="11">
        <v>0.2</v>
      </c>
      <c r="Q1877" s="11">
        <v>0</v>
      </c>
      <c r="R1877" s="11">
        <v>0</v>
      </c>
      <c r="S1877" s="11">
        <v>0</v>
      </c>
      <c r="T1877" s="16">
        <v>1</v>
      </c>
      <c r="U1877" s="11">
        <v>2</v>
      </c>
      <c r="V1877" s="11">
        <v>0</v>
      </c>
      <c r="W1877" s="11">
        <v>0</v>
      </c>
      <c r="X1877" s="11">
        <v>0</v>
      </c>
      <c r="Y1877" s="11">
        <v>0</v>
      </c>
      <c r="Z1877" s="11">
        <v>0</v>
      </c>
      <c r="AA1877" s="11">
        <v>0</v>
      </c>
      <c r="AB1877" s="19">
        <v>0</v>
      </c>
      <c r="AC1877" s="11">
        <v>0</v>
      </c>
      <c r="AD1877" s="11">
        <v>10</v>
      </c>
      <c r="AE1877" s="11">
        <v>0</v>
      </c>
      <c r="AF1877" s="11">
        <v>0</v>
      </c>
      <c r="AG1877" s="11">
        <v>7</v>
      </c>
      <c r="AH1877" s="11">
        <v>0</v>
      </c>
      <c r="AI1877" s="11">
        <v>0</v>
      </c>
      <c r="AJ1877" s="11">
        <v>6</v>
      </c>
      <c r="AK1877" s="11">
        <v>0</v>
      </c>
      <c r="AL1877" s="11">
        <v>0</v>
      </c>
      <c r="AM1877" s="11">
        <v>0</v>
      </c>
      <c r="AN1877" s="11">
        <v>0</v>
      </c>
      <c r="AO1877" s="11">
        <v>1000</v>
      </c>
      <c r="AP1877" s="11">
        <v>0</v>
      </c>
      <c r="AQ1877" s="11">
        <v>0</v>
      </c>
      <c r="AR1877" s="11">
        <v>0</v>
      </c>
      <c r="AS1877" s="321" t="s">
        <v>1155</v>
      </c>
      <c r="AT1877" s="17" t="s">
        <v>163</v>
      </c>
      <c r="AU1877" s="11" t="s">
        <v>965</v>
      </c>
      <c r="AV1877" s="11" t="s">
        <v>162</v>
      </c>
      <c r="AW1877" s="11">
        <v>0</v>
      </c>
      <c r="AX1877" s="12" t="s">
        <v>164</v>
      </c>
      <c r="AY1877" s="11">
        <v>0</v>
      </c>
      <c r="AZ1877" s="18">
        <v>0</v>
      </c>
      <c r="BA1877" s="18">
        <v>0</v>
      </c>
      <c r="BB1877" s="39" t="s">
        <v>1156</v>
      </c>
      <c r="BC1877" s="11">
        <v>0</v>
      </c>
      <c r="BD1877" s="16">
        <v>0</v>
      </c>
      <c r="BE1877" s="16"/>
      <c r="BF1877" s="16"/>
      <c r="BG1877" s="16"/>
      <c r="BH1877" s="19"/>
      <c r="BI1877" s="14">
        <v>0</v>
      </c>
      <c r="BJ1877" s="11">
        <v>0</v>
      </c>
      <c r="BK1877" s="11">
        <v>0</v>
      </c>
      <c r="BL1877" s="11">
        <v>0</v>
      </c>
      <c r="BM1877" s="11">
        <v>0</v>
      </c>
      <c r="BN1877" s="11">
        <v>0</v>
      </c>
      <c r="BO1877" s="11">
        <v>0</v>
      </c>
      <c r="BP1877" s="11">
        <v>0</v>
      </c>
      <c r="BQ1877" s="46">
        <v>0</v>
      </c>
    </row>
    <row r="1878" spans="3:69" ht="20.100000000000001" customHeight="1">
      <c r="C1878" s="19">
        <v>80002023</v>
      </c>
      <c r="D1878" s="17" t="s">
        <v>2455</v>
      </c>
      <c r="E1878" s="16">
        <v>1</v>
      </c>
      <c r="F1878" s="16">
        <v>80002023</v>
      </c>
      <c r="G1878" s="19">
        <v>0</v>
      </c>
      <c r="H1878" s="18">
        <v>0</v>
      </c>
      <c r="I1878" s="19">
        <v>1</v>
      </c>
      <c r="J1878" s="19">
        <v>0</v>
      </c>
      <c r="K1878" s="19">
        <v>0</v>
      </c>
      <c r="L1878" s="16">
        <v>0</v>
      </c>
      <c r="M1878" s="16">
        <v>0</v>
      </c>
      <c r="N1878" s="16">
        <v>2</v>
      </c>
      <c r="O1878" s="16">
        <v>9</v>
      </c>
      <c r="P1878" s="16">
        <v>0.3</v>
      </c>
      <c r="Q1878" s="16">
        <v>0</v>
      </c>
      <c r="R1878" s="11">
        <v>0</v>
      </c>
      <c r="S1878" s="16">
        <v>0</v>
      </c>
      <c r="T1878" s="16">
        <v>1</v>
      </c>
      <c r="U1878" s="16">
        <v>2</v>
      </c>
      <c r="V1878" s="16">
        <v>0</v>
      </c>
      <c r="W1878" s="16">
        <v>0</v>
      </c>
      <c r="X1878" s="16">
        <v>0</v>
      </c>
      <c r="Y1878" s="16">
        <v>0</v>
      </c>
      <c r="Z1878" s="16">
        <v>0</v>
      </c>
      <c r="AA1878" s="16">
        <v>0</v>
      </c>
      <c r="AB1878" s="16">
        <v>0</v>
      </c>
      <c r="AC1878" s="16">
        <v>0</v>
      </c>
      <c r="AD1878" s="16">
        <v>10</v>
      </c>
      <c r="AE1878" s="16">
        <v>0</v>
      </c>
      <c r="AF1878" s="16">
        <v>3</v>
      </c>
      <c r="AG1878" s="11">
        <v>7</v>
      </c>
      <c r="AH1878" s="11">
        <v>0</v>
      </c>
      <c r="AI1878" s="11">
        <v>0</v>
      </c>
      <c r="AJ1878" s="11">
        <v>10</v>
      </c>
      <c r="AK1878" s="16">
        <v>0</v>
      </c>
      <c r="AL1878" s="16">
        <v>0</v>
      </c>
      <c r="AM1878" s="16">
        <v>0</v>
      </c>
      <c r="AN1878" s="16">
        <v>0</v>
      </c>
      <c r="AO1878" s="16">
        <v>3000</v>
      </c>
      <c r="AP1878" s="16">
        <v>0.5</v>
      </c>
      <c r="AQ1878" s="16">
        <v>0</v>
      </c>
      <c r="AR1878" s="11">
        <v>0</v>
      </c>
      <c r="AS1878" s="16">
        <v>80002003</v>
      </c>
      <c r="AT1878" s="17" t="s">
        <v>163</v>
      </c>
      <c r="AU1878" s="16">
        <v>0</v>
      </c>
      <c r="AV1878" s="19">
        <v>0</v>
      </c>
      <c r="AW1878" s="19">
        <v>0</v>
      </c>
      <c r="AX1878" s="17" t="s">
        <v>164</v>
      </c>
      <c r="AY1878" s="16">
        <v>0</v>
      </c>
      <c r="AZ1878" s="18">
        <v>0</v>
      </c>
      <c r="BA1878" s="18">
        <v>0</v>
      </c>
      <c r="BB1878" s="39" t="s">
        <v>1052</v>
      </c>
      <c r="BC1878" s="16"/>
      <c r="BD1878" s="16">
        <v>0</v>
      </c>
      <c r="BE1878" s="16"/>
      <c r="BF1878" s="16"/>
      <c r="BG1878" s="16"/>
      <c r="BH1878" s="19"/>
      <c r="BI1878" s="16">
        <v>0</v>
      </c>
      <c r="BJ1878" s="11">
        <v>0</v>
      </c>
      <c r="BK1878" s="11">
        <v>0</v>
      </c>
      <c r="BL1878" s="11">
        <v>0</v>
      </c>
      <c r="BM1878" s="11">
        <v>0</v>
      </c>
      <c r="BN1878" s="11">
        <v>0</v>
      </c>
      <c r="BO1878" s="11">
        <v>0</v>
      </c>
      <c r="BP1878" s="11">
        <v>0</v>
      </c>
      <c r="BQ1878" s="46">
        <v>0</v>
      </c>
    </row>
    <row r="1879" spans="3:69" ht="20.100000000000001" customHeight="1">
      <c r="C1879" s="19">
        <v>80002024</v>
      </c>
      <c r="D1879" s="17" t="s">
        <v>2456</v>
      </c>
      <c r="E1879" s="16">
        <v>1</v>
      </c>
      <c r="F1879" s="16">
        <v>80002024</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10</v>
      </c>
      <c r="AE1879" s="16">
        <v>2</v>
      </c>
      <c r="AF1879" s="16" t="s">
        <v>171</v>
      </c>
      <c r="AG1879" s="11">
        <v>2</v>
      </c>
      <c r="AH1879" s="11">
        <v>2</v>
      </c>
      <c r="AI1879" s="11">
        <v>0</v>
      </c>
      <c r="AJ1879" s="11">
        <v>1.5</v>
      </c>
      <c r="AK1879" s="16">
        <v>0</v>
      </c>
      <c r="AL1879" s="16">
        <v>0</v>
      </c>
      <c r="AM1879" s="16">
        <v>0</v>
      </c>
      <c r="AN1879" s="16">
        <v>0</v>
      </c>
      <c r="AO1879" s="16">
        <v>3000</v>
      </c>
      <c r="AP1879" s="16">
        <v>0.5</v>
      </c>
      <c r="AQ1879" s="16">
        <v>0</v>
      </c>
      <c r="AR1879" s="11">
        <v>0</v>
      </c>
      <c r="AS1879" s="16" t="s">
        <v>162</v>
      </c>
      <c r="AT1879" s="17" t="s">
        <v>163</v>
      </c>
      <c r="AU1879" s="16">
        <v>0</v>
      </c>
      <c r="AV1879" s="19">
        <v>0</v>
      </c>
      <c r="AW1879" s="19">
        <v>0</v>
      </c>
      <c r="AX1879" s="17" t="s">
        <v>164</v>
      </c>
      <c r="AY1879" s="16" t="s">
        <v>2390</v>
      </c>
      <c r="AZ1879" s="18">
        <v>0</v>
      </c>
      <c r="BA1879" s="18">
        <v>0</v>
      </c>
      <c r="BB1879" s="39" t="s">
        <v>2457</v>
      </c>
      <c r="BC1879" s="16"/>
      <c r="BD1879" s="16">
        <v>0</v>
      </c>
      <c r="BE1879" s="16"/>
      <c r="BF1879" s="16"/>
      <c r="BG1879" s="16"/>
      <c r="BH1879" s="19"/>
      <c r="BI1879" s="16">
        <v>0</v>
      </c>
      <c r="BJ1879" s="11">
        <v>0</v>
      </c>
      <c r="BK1879" s="11">
        <v>0</v>
      </c>
      <c r="BL1879" s="11">
        <v>0</v>
      </c>
      <c r="BM1879" s="11">
        <v>0</v>
      </c>
      <c r="BN1879" s="11">
        <v>0</v>
      </c>
      <c r="BO1879" s="11">
        <v>0</v>
      </c>
      <c r="BP1879" s="11">
        <v>0</v>
      </c>
      <c r="BQ1879" s="46">
        <v>0</v>
      </c>
    </row>
    <row r="1880" spans="3:69" ht="20.100000000000001" customHeight="1">
      <c r="C1880" s="19">
        <v>80002025</v>
      </c>
      <c r="D1880" s="17" t="s">
        <v>2458</v>
      </c>
      <c r="E1880" s="19">
        <v>1</v>
      </c>
      <c r="F1880" s="16">
        <v>80002025</v>
      </c>
      <c r="G1880" s="11">
        <v>0</v>
      </c>
      <c r="H1880" s="11">
        <v>0</v>
      </c>
      <c r="I1880" s="19">
        <v>1</v>
      </c>
      <c r="J1880" s="19">
        <v>0</v>
      </c>
      <c r="K1880" s="11">
        <v>0</v>
      </c>
      <c r="L1880" s="11">
        <v>0</v>
      </c>
      <c r="M1880" s="11">
        <v>0</v>
      </c>
      <c r="N1880" s="11">
        <v>2</v>
      </c>
      <c r="O1880" s="11">
        <v>10</v>
      </c>
      <c r="P1880" s="11">
        <v>0.1</v>
      </c>
      <c r="Q1880" s="11">
        <v>0</v>
      </c>
      <c r="R1880" s="11">
        <v>0</v>
      </c>
      <c r="S1880" s="11">
        <v>0</v>
      </c>
      <c r="T1880" s="16">
        <v>1</v>
      </c>
      <c r="U1880" s="11">
        <v>2</v>
      </c>
      <c r="V1880" s="11">
        <v>0</v>
      </c>
      <c r="W1880" s="11">
        <v>2.5</v>
      </c>
      <c r="X1880" s="11">
        <v>0</v>
      </c>
      <c r="Y1880" s="11">
        <v>0</v>
      </c>
      <c r="Z1880" s="11">
        <v>0</v>
      </c>
      <c r="AA1880" s="11">
        <v>0</v>
      </c>
      <c r="AB1880" s="19">
        <v>0</v>
      </c>
      <c r="AC1880" s="11">
        <v>0</v>
      </c>
      <c r="AD1880" s="11">
        <v>10</v>
      </c>
      <c r="AE1880" s="11">
        <v>0</v>
      </c>
      <c r="AF1880" s="11">
        <v>0</v>
      </c>
      <c r="AG1880" s="11">
        <v>7</v>
      </c>
      <c r="AH1880" s="11">
        <v>0</v>
      </c>
      <c r="AI1880" s="11">
        <v>0</v>
      </c>
      <c r="AJ1880" s="11">
        <v>6</v>
      </c>
      <c r="AK1880" s="11">
        <v>0</v>
      </c>
      <c r="AL1880" s="11">
        <v>0</v>
      </c>
      <c r="AM1880" s="11">
        <v>0</v>
      </c>
      <c r="AN1880" s="11">
        <v>0</v>
      </c>
      <c r="AO1880" s="11">
        <v>1000</v>
      </c>
      <c r="AP1880" s="11">
        <v>0</v>
      </c>
      <c r="AQ1880" s="11">
        <v>0</v>
      </c>
      <c r="AR1880" s="11">
        <v>0</v>
      </c>
      <c r="AS1880" s="11" t="s">
        <v>162</v>
      </c>
      <c r="AT1880" s="17" t="s">
        <v>163</v>
      </c>
      <c r="AU1880" s="11" t="s">
        <v>965</v>
      </c>
      <c r="AV1880" s="11" t="s">
        <v>162</v>
      </c>
      <c r="AW1880" s="11" t="s">
        <v>1056</v>
      </c>
      <c r="AX1880" s="12" t="s">
        <v>164</v>
      </c>
      <c r="AY1880" s="11">
        <v>0</v>
      </c>
      <c r="AZ1880" s="18">
        <v>0</v>
      </c>
      <c r="BA1880" s="18">
        <v>0</v>
      </c>
      <c r="BB1880" s="37" t="s">
        <v>2459</v>
      </c>
      <c r="BC1880" s="11">
        <v>0</v>
      </c>
      <c r="BD1880" s="16">
        <v>0</v>
      </c>
      <c r="BE1880" s="16"/>
      <c r="BF1880" s="16"/>
      <c r="BG1880" s="16"/>
      <c r="BH1880" s="19"/>
      <c r="BI1880" s="14">
        <v>0</v>
      </c>
      <c r="BJ1880" s="11">
        <v>0</v>
      </c>
      <c r="BK1880" s="11">
        <v>0</v>
      </c>
      <c r="BL1880" s="11">
        <v>0</v>
      </c>
      <c r="BM1880" s="11">
        <v>0</v>
      </c>
      <c r="BN1880" s="11">
        <v>0</v>
      </c>
      <c r="BO1880" s="11">
        <v>0</v>
      </c>
      <c r="BP1880" s="11">
        <v>0</v>
      </c>
      <c r="BQ1880" s="46">
        <v>0</v>
      </c>
    </row>
    <row r="1881" spans="3:69" ht="20.100000000000001" customHeight="1">
      <c r="C1881" s="19">
        <v>80002026</v>
      </c>
      <c r="D1881" s="17" t="s">
        <v>2460</v>
      </c>
      <c r="E1881" s="19">
        <v>1</v>
      </c>
      <c r="F1881" s="16">
        <v>80002026</v>
      </c>
      <c r="G1881" s="11">
        <v>0</v>
      </c>
      <c r="H1881" s="11">
        <v>0</v>
      </c>
      <c r="I1881" s="19">
        <v>1</v>
      </c>
      <c r="J1881" s="19">
        <v>0</v>
      </c>
      <c r="K1881" s="11">
        <v>0</v>
      </c>
      <c r="L1881" s="11">
        <v>0</v>
      </c>
      <c r="M1881" s="11">
        <v>0</v>
      </c>
      <c r="N1881" s="11">
        <v>2</v>
      </c>
      <c r="O1881" s="11">
        <v>1</v>
      </c>
      <c r="P1881" s="11">
        <v>0.2</v>
      </c>
      <c r="Q1881" s="11">
        <v>0</v>
      </c>
      <c r="R1881" s="11">
        <v>0</v>
      </c>
      <c r="S1881" s="11">
        <v>0</v>
      </c>
      <c r="T1881" s="16">
        <v>1</v>
      </c>
      <c r="U1881" s="11">
        <v>2</v>
      </c>
      <c r="V1881" s="11">
        <v>0</v>
      </c>
      <c r="W1881" s="11">
        <v>0</v>
      </c>
      <c r="X1881" s="11">
        <v>0</v>
      </c>
      <c r="Y1881" s="11">
        <v>0</v>
      </c>
      <c r="Z1881" s="11">
        <v>0</v>
      </c>
      <c r="AA1881" s="11">
        <v>0</v>
      </c>
      <c r="AB1881" s="19">
        <v>0</v>
      </c>
      <c r="AC1881" s="11">
        <v>0</v>
      </c>
      <c r="AD1881" s="11">
        <v>10</v>
      </c>
      <c r="AE1881" s="11">
        <v>0</v>
      </c>
      <c r="AF1881" s="11">
        <v>0</v>
      </c>
      <c r="AG1881" s="11">
        <v>7</v>
      </c>
      <c r="AH1881" s="11">
        <v>0</v>
      </c>
      <c r="AI1881" s="11">
        <v>0</v>
      </c>
      <c r="AJ1881" s="11">
        <v>6</v>
      </c>
      <c r="AK1881" s="11">
        <v>0</v>
      </c>
      <c r="AL1881" s="11">
        <v>0</v>
      </c>
      <c r="AM1881" s="11">
        <v>0</v>
      </c>
      <c r="AN1881" s="11">
        <v>0</v>
      </c>
      <c r="AO1881" s="11">
        <v>1000</v>
      </c>
      <c r="AP1881" s="11">
        <v>0</v>
      </c>
      <c r="AQ1881" s="11">
        <v>0</v>
      </c>
      <c r="AR1881" s="11">
        <v>0</v>
      </c>
      <c r="AS1881" s="11">
        <v>80002004</v>
      </c>
      <c r="AT1881" s="17" t="s">
        <v>163</v>
      </c>
      <c r="AU1881" s="11">
        <v>0</v>
      </c>
      <c r="AV1881" s="11" t="s">
        <v>162</v>
      </c>
      <c r="AW1881" s="11">
        <v>0</v>
      </c>
      <c r="AX1881" s="12" t="s">
        <v>164</v>
      </c>
      <c r="AY1881" s="11">
        <v>0</v>
      </c>
      <c r="AZ1881" s="18">
        <v>0</v>
      </c>
      <c r="BA1881" s="18">
        <v>0</v>
      </c>
      <c r="BB1881" s="37" t="s">
        <v>2461</v>
      </c>
      <c r="BC1881" s="11">
        <v>0</v>
      </c>
      <c r="BD1881" s="16">
        <v>0</v>
      </c>
      <c r="BE1881" s="16"/>
      <c r="BF1881" s="16"/>
      <c r="BG1881" s="16"/>
      <c r="BH1881" s="19"/>
      <c r="BI1881" s="14">
        <v>0</v>
      </c>
      <c r="BJ1881" s="11">
        <v>0</v>
      </c>
      <c r="BK1881" s="11">
        <v>0</v>
      </c>
      <c r="BL1881" s="11">
        <v>0</v>
      </c>
      <c r="BM1881" s="11">
        <v>0</v>
      </c>
      <c r="BN1881" s="11">
        <v>0</v>
      </c>
      <c r="BO1881" s="11">
        <v>0</v>
      </c>
      <c r="BP1881" s="11">
        <v>0</v>
      </c>
      <c r="BQ1881" s="46">
        <v>0</v>
      </c>
    </row>
    <row r="1882" spans="3:69" ht="20.100000000000001" customHeight="1">
      <c r="C1882" s="19">
        <v>80002027</v>
      </c>
      <c r="D1882" s="17" t="s">
        <v>2462</v>
      </c>
      <c r="E1882" s="16">
        <v>1</v>
      </c>
      <c r="F1882" s="16">
        <v>80002027</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171</v>
      </c>
      <c r="AG1882" s="11">
        <v>2</v>
      </c>
      <c r="AH1882" s="11">
        <v>2</v>
      </c>
      <c r="AI1882" s="11">
        <v>0</v>
      </c>
      <c r="AJ1882" s="11">
        <v>1.5</v>
      </c>
      <c r="AK1882" s="16">
        <v>0</v>
      </c>
      <c r="AL1882" s="16">
        <v>0</v>
      </c>
      <c r="AM1882" s="16">
        <v>0</v>
      </c>
      <c r="AN1882" s="16">
        <v>0</v>
      </c>
      <c r="AO1882" s="16">
        <v>3000</v>
      </c>
      <c r="AP1882" s="16">
        <v>0.5</v>
      </c>
      <c r="AQ1882" s="16">
        <v>0</v>
      </c>
      <c r="AR1882" s="11">
        <v>0</v>
      </c>
      <c r="AS1882" s="16" t="s">
        <v>162</v>
      </c>
      <c r="AT1882" s="17" t="s">
        <v>163</v>
      </c>
      <c r="AU1882" s="16">
        <v>0</v>
      </c>
      <c r="AV1882" s="19">
        <v>0</v>
      </c>
      <c r="AW1882" s="19">
        <v>0</v>
      </c>
      <c r="AX1882" s="17" t="s">
        <v>164</v>
      </c>
      <c r="AY1882" s="16" t="s">
        <v>2396</v>
      </c>
      <c r="AZ1882" s="18">
        <v>0</v>
      </c>
      <c r="BA1882" s="18">
        <v>0</v>
      </c>
      <c r="BB1882" s="39" t="s">
        <v>2463</v>
      </c>
      <c r="BC1882" s="16"/>
      <c r="BD1882" s="16">
        <v>0</v>
      </c>
      <c r="BE1882" s="16"/>
      <c r="BF1882" s="16"/>
      <c r="BG1882" s="16"/>
      <c r="BH1882" s="19"/>
      <c r="BI1882" s="16">
        <v>0</v>
      </c>
      <c r="BJ1882" s="11">
        <v>0</v>
      </c>
      <c r="BK1882" s="11">
        <v>0</v>
      </c>
      <c r="BL1882" s="11">
        <v>0</v>
      </c>
      <c r="BM1882" s="11">
        <v>0</v>
      </c>
      <c r="BN1882" s="11">
        <v>0</v>
      </c>
      <c r="BO1882" s="11">
        <v>0</v>
      </c>
      <c r="BP1882" s="11">
        <v>0</v>
      </c>
      <c r="BQ1882" s="46">
        <v>0</v>
      </c>
    </row>
    <row r="1883" spans="3:69" ht="20.100000000000001" customHeight="1">
      <c r="C1883" s="19">
        <v>80002028</v>
      </c>
      <c r="D1883" s="17" t="s">
        <v>2464</v>
      </c>
      <c r="E1883" s="16">
        <v>1</v>
      </c>
      <c r="F1883" s="16">
        <v>80002028</v>
      </c>
      <c r="G1883" s="19">
        <v>0</v>
      </c>
      <c r="H1883" s="18">
        <v>0</v>
      </c>
      <c r="I1883" s="19">
        <v>1</v>
      </c>
      <c r="J1883" s="19">
        <v>0</v>
      </c>
      <c r="K1883" s="19">
        <v>0</v>
      </c>
      <c r="L1883" s="16">
        <v>0</v>
      </c>
      <c r="M1883" s="16">
        <v>0</v>
      </c>
      <c r="N1883" s="16">
        <v>2</v>
      </c>
      <c r="O1883" s="16">
        <v>9</v>
      </c>
      <c r="P1883" s="16">
        <v>0.1</v>
      </c>
      <c r="Q1883" s="16">
        <v>0</v>
      </c>
      <c r="R1883" s="11">
        <v>0</v>
      </c>
      <c r="S1883" s="16">
        <v>0</v>
      </c>
      <c r="T1883" s="16">
        <v>1</v>
      </c>
      <c r="U1883" s="16">
        <v>1</v>
      </c>
      <c r="V1883" s="16">
        <v>0</v>
      </c>
      <c r="W1883" s="16">
        <v>2</v>
      </c>
      <c r="X1883" s="16">
        <v>0</v>
      </c>
      <c r="Y1883" s="16">
        <v>0</v>
      </c>
      <c r="Z1883" s="16">
        <v>0</v>
      </c>
      <c r="AA1883" s="16">
        <v>0</v>
      </c>
      <c r="AB1883" s="16">
        <v>0</v>
      </c>
      <c r="AC1883" s="16">
        <v>0</v>
      </c>
      <c r="AD1883" s="16">
        <v>3</v>
      </c>
      <c r="AE1883" s="16">
        <v>2</v>
      </c>
      <c r="AF1883" s="16" t="s">
        <v>171</v>
      </c>
      <c r="AG1883" s="11">
        <v>0</v>
      </c>
      <c r="AH1883" s="11">
        <v>0</v>
      </c>
      <c r="AI1883" s="11">
        <v>0</v>
      </c>
      <c r="AJ1883" s="11">
        <v>1.5</v>
      </c>
      <c r="AK1883" s="16">
        <v>0</v>
      </c>
      <c r="AL1883" s="16">
        <v>0</v>
      </c>
      <c r="AM1883" s="16">
        <v>0</v>
      </c>
      <c r="AN1883" s="16">
        <v>0</v>
      </c>
      <c r="AO1883" s="16">
        <v>3000</v>
      </c>
      <c r="AP1883" s="16">
        <v>0.5</v>
      </c>
      <c r="AQ1883" s="16">
        <v>0</v>
      </c>
      <c r="AR1883" s="11">
        <v>0</v>
      </c>
      <c r="AS1883" s="16">
        <v>0</v>
      </c>
      <c r="AT1883" s="17" t="s">
        <v>163</v>
      </c>
      <c r="AU1883" s="16">
        <v>0</v>
      </c>
      <c r="AV1883" s="19">
        <v>10000007</v>
      </c>
      <c r="AW1883" s="19">
        <v>23000040</v>
      </c>
      <c r="AX1883" s="17" t="s">
        <v>164</v>
      </c>
      <c r="AY1883" s="16">
        <v>0</v>
      </c>
      <c r="AZ1883" s="18">
        <v>0</v>
      </c>
      <c r="BA1883" s="18">
        <v>1</v>
      </c>
      <c r="BB1883" s="39" t="s">
        <v>1054</v>
      </c>
      <c r="BC1883" s="16">
        <v>0</v>
      </c>
      <c r="BD1883" s="16">
        <v>0</v>
      </c>
      <c r="BE1883" s="16"/>
      <c r="BF1883" s="16"/>
      <c r="BG1883" s="16"/>
      <c r="BH1883" s="19"/>
      <c r="BI1883" s="16">
        <v>0</v>
      </c>
      <c r="BJ1883" s="11">
        <v>0</v>
      </c>
      <c r="BK1883" s="11">
        <v>0</v>
      </c>
      <c r="BL1883" s="11">
        <v>0</v>
      </c>
      <c r="BM1883" s="11">
        <v>0</v>
      </c>
      <c r="BN1883" s="11">
        <v>0</v>
      </c>
      <c r="BO1883" s="11">
        <v>0</v>
      </c>
      <c r="BP1883" s="11">
        <v>0</v>
      </c>
      <c r="BQ1883" s="46">
        <v>0</v>
      </c>
    </row>
    <row r="1884" spans="3:69" ht="20.100000000000001" customHeight="1">
      <c r="C1884" s="19">
        <v>80003001</v>
      </c>
      <c r="D1884" s="57" t="s">
        <v>2465</v>
      </c>
      <c r="E1884" s="58">
        <v>1</v>
      </c>
      <c r="F1884" s="19">
        <v>80003001</v>
      </c>
      <c r="G1884" s="58">
        <v>0</v>
      </c>
      <c r="H1884" s="64">
        <v>0</v>
      </c>
      <c r="I1884" s="63">
        <v>1</v>
      </c>
      <c r="J1884" s="63">
        <v>0</v>
      </c>
      <c r="K1884" s="63">
        <v>0</v>
      </c>
      <c r="L1884" s="58">
        <v>0</v>
      </c>
      <c r="M1884" s="58">
        <v>0</v>
      </c>
      <c r="N1884" s="58">
        <v>2</v>
      </c>
      <c r="O1884" s="58">
        <v>3</v>
      </c>
      <c r="P1884" s="58">
        <v>0.2</v>
      </c>
      <c r="Q1884" s="58">
        <v>0</v>
      </c>
      <c r="R1884" s="66">
        <v>0</v>
      </c>
      <c r="S1884" s="58">
        <v>0</v>
      </c>
      <c r="T1884" s="58">
        <v>1</v>
      </c>
      <c r="U1884" s="58">
        <v>1</v>
      </c>
      <c r="V1884" s="58">
        <v>0</v>
      </c>
      <c r="W1884" s="58">
        <v>0.3</v>
      </c>
      <c r="X1884" s="58">
        <v>0</v>
      </c>
      <c r="Y1884" s="58">
        <v>0</v>
      </c>
      <c r="Z1884" s="58">
        <v>0</v>
      </c>
      <c r="AA1884" s="58">
        <v>0</v>
      </c>
      <c r="AB1884" s="58">
        <v>0</v>
      </c>
      <c r="AC1884" s="58">
        <v>1</v>
      </c>
      <c r="AD1884" s="58">
        <v>3</v>
      </c>
      <c r="AE1884" s="58">
        <v>1</v>
      </c>
      <c r="AF1884" s="58">
        <v>2</v>
      </c>
      <c r="AG1884" s="66">
        <v>0</v>
      </c>
      <c r="AH1884" s="66">
        <v>2</v>
      </c>
      <c r="AI1884" s="66">
        <v>0</v>
      </c>
      <c r="AJ1884" s="66">
        <v>1.5</v>
      </c>
      <c r="AK1884" s="58">
        <v>0</v>
      </c>
      <c r="AL1884" s="58">
        <v>0</v>
      </c>
      <c r="AM1884" s="58">
        <v>0</v>
      </c>
      <c r="AN1884" s="58">
        <v>0.5</v>
      </c>
      <c r="AO1884" s="58">
        <v>2000</v>
      </c>
      <c r="AP1884" s="58">
        <v>0.1</v>
      </c>
      <c r="AQ1884" s="58">
        <v>8</v>
      </c>
      <c r="AR1884" s="66">
        <v>0</v>
      </c>
      <c r="AS1884" s="58">
        <v>0</v>
      </c>
      <c r="AT1884" s="57" t="s">
        <v>162</v>
      </c>
      <c r="AU1884" s="58">
        <v>0</v>
      </c>
      <c r="AV1884" s="63">
        <v>0</v>
      </c>
      <c r="AW1884" s="63">
        <v>23000101</v>
      </c>
      <c r="AX1884" s="57" t="s">
        <v>384</v>
      </c>
      <c r="AY1884" s="58">
        <v>0</v>
      </c>
      <c r="AZ1884" s="64">
        <v>0</v>
      </c>
      <c r="BA1884" s="64">
        <v>1</v>
      </c>
      <c r="BB1884" s="81" t="s">
        <v>2466</v>
      </c>
      <c r="BC1884" s="58">
        <v>0</v>
      </c>
      <c r="BD1884" s="58">
        <v>0</v>
      </c>
      <c r="BE1884" s="58">
        <v>0</v>
      </c>
      <c r="BF1884" s="58">
        <v>0</v>
      </c>
      <c r="BG1884" s="58">
        <v>0</v>
      </c>
      <c r="BH1884" s="58">
        <v>0</v>
      </c>
      <c r="BI1884" s="58">
        <v>0</v>
      </c>
      <c r="BJ1884" s="66">
        <v>0</v>
      </c>
      <c r="BK1884" s="66">
        <v>0</v>
      </c>
      <c r="BL1884" s="66">
        <v>0</v>
      </c>
      <c r="BM1884" s="66">
        <v>0</v>
      </c>
      <c r="BN1884" s="66">
        <v>0</v>
      </c>
      <c r="BO1884" s="66">
        <v>1</v>
      </c>
      <c r="BP1884" s="11">
        <v>0</v>
      </c>
      <c r="BQ1884" s="46">
        <v>0</v>
      </c>
    </row>
    <row r="1885" spans="3:69" ht="20.100000000000001" customHeight="1">
      <c r="C1885" s="19">
        <v>80003002</v>
      </c>
      <c r="D1885" s="57" t="s">
        <v>2467</v>
      </c>
      <c r="E1885" s="58">
        <v>1</v>
      </c>
      <c r="F1885" s="19">
        <v>80003002</v>
      </c>
      <c r="G1885" s="58">
        <v>0</v>
      </c>
      <c r="H1885" s="64">
        <v>0</v>
      </c>
      <c r="I1885" s="63">
        <v>1</v>
      </c>
      <c r="J1885" s="63">
        <v>0</v>
      </c>
      <c r="K1885" s="63">
        <v>0</v>
      </c>
      <c r="L1885" s="58">
        <v>0</v>
      </c>
      <c r="M1885" s="58">
        <v>0</v>
      </c>
      <c r="N1885" s="58">
        <v>2</v>
      </c>
      <c r="O1885" s="58">
        <v>1</v>
      </c>
      <c r="P1885" s="58">
        <v>0.1</v>
      </c>
      <c r="Q1885" s="58">
        <v>0</v>
      </c>
      <c r="R1885" s="66">
        <v>2</v>
      </c>
      <c r="S1885" s="58">
        <v>0</v>
      </c>
      <c r="T1885" s="58">
        <v>1</v>
      </c>
      <c r="U1885" s="58">
        <v>1</v>
      </c>
      <c r="V1885" s="58">
        <v>0</v>
      </c>
      <c r="W1885" s="58">
        <v>2</v>
      </c>
      <c r="X1885" s="58">
        <v>0</v>
      </c>
      <c r="Y1885" s="58">
        <v>0</v>
      </c>
      <c r="Z1885" s="58">
        <v>0</v>
      </c>
      <c r="AA1885" s="58">
        <v>0</v>
      </c>
      <c r="AB1885" s="58">
        <v>0</v>
      </c>
      <c r="AC1885" s="58">
        <v>1</v>
      </c>
      <c r="AD1885" s="58">
        <v>5</v>
      </c>
      <c r="AE1885" s="58">
        <v>1</v>
      </c>
      <c r="AF1885" s="58">
        <v>1</v>
      </c>
      <c r="AG1885" s="66">
        <v>7</v>
      </c>
      <c r="AH1885" s="66">
        <v>1</v>
      </c>
      <c r="AI1885" s="66">
        <v>0</v>
      </c>
      <c r="AJ1885" s="66">
        <v>1.5</v>
      </c>
      <c r="AK1885" s="58">
        <v>0</v>
      </c>
      <c r="AL1885" s="58">
        <v>0</v>
      </c>
      <c r="AM1885" s="58">
        <v>0</v>
      </c>
      <c r="AN1885" s="58">
        <v>0</v>
      </c>
      <c r="AO1885" s="58">
        <v>500</v>
      </c>
      <c r="AP1885" s="58">
        <v>0.1</v>
      </c>
      <c r="AQ1885" s="58">
        <v>0</v>
      </c>
      <c r="AR1885" s="66">
        <v>0</v>
      </c>
      <c r="AS1885" s="335" t="s">
        <v>2468</v>
      </c>
      <c r="AT1885" s="57" t="s">
        <v>162</v>
      </c>
      <c r="AU1885" s="58">
        <v>0</v>
      </c>
      <c r="AV1885" s="63">
        <v>0</v>
      </c>
      <c r="AW1885" s="63">
        <v>0</v>
      </c>
      <c r="AX1885" s="57" t="s">
        <v>164</v>
      </c>
      <c r="AY1885" s="58">
        <v>0</v>
      </c>
      <c r="AZ1885" s="64">
        <v>0</v>
      </c>
      <c r="BA1885" s="64">
        <v>1</v>
      </c>
      <c r="BB1885" s="81" t="s">
        <v>2469</v>
      </c>
      <c r="BC1885" s="58">
        <v>0</v>
      </c>
      <c r="BD1885" s="58">
        <v>0</v>
      </c>
      <c r="BE1885" s="58">
        <v>0</v>
      </c>
      <c r="BF1885" s="58">
        <v>0</v>
      </c>
      <c r="BG1885" s="58">
        <v>0</v>
      </c>
      <c r="BH1885" s="58">
        <v>0</v>
      </c>
      <c r="BI1885" s="58">
        <v>0</v>
      </c>
      <c r="BJ1885" s="66">
        <v>0</v>
      </c>
      <c r="BK1885" s="66">
        <v>0</v>
      </c>
      <c r="BL1885" s="66">
        <v>0</v>
      </c>
      <c r="BM1885" s="66">
        <v>0</v>
      </c>
      <c r="BN1885" s="66">
        <v>0</v>
      </c>
      <c r="BO1885" s="66">
        <v>1</v>
      </c>
      <c r="BP1885" s="11">
        <v>0</v>
      </c>
      <c r="BQ1885" s="46">
        <v>0</v>
      </c>
    </row>
    <row r="1886" spans="3:69" ht="19.5" customHeight="1">
      <c r="C1886" s="19">
        <v>80003003</v>
      </c>
      <c r="D1886" s="57" t="s">
        <v>2470</v>
      </c>
      <c r="E1886" s="63">
        <v>1</v>
      </c>
      <c r="F1886" s="19">
        <v>80003003</v>
      </c>
      <c r="G1886" s="63">
        <v>0</v>
      </c>
      <c r="H1886" s="64">
        <v>0</v>
      </c>
      <c r="I1886" s="63">
        <v>1</v>
      </c>
      <c r="J1886" s="63">
        <v>0</v>
      </c>
      <c r="K1886" s="63">
        <v>0</v>
      </c>
      <c r="L1886" s="58">
        <v>0</v>
      </c>
      <c r="M1886" s="58">
        <v>0</v>
      </c>
      <c r="N1886" s="58">
        <v>2</v>
      </c>
      <c r="O1886" s="58">
        <v>1</v>
      </c>
      <c r="P1886" s="58">
        <v>0.1</v>
      </c>
      <c r="Q1886" s="58">
        <v>0</v>
      </c>
      <c r="R1886" s="66">
        <v>1</v>
      </c>
      <c r="S1886" s="58">
        <v>0</v>
      </c>
      <c r="T1886" s="58">
        <v>1</v>
      </c>
      <c r="U1886" s="58">
        <v>2</v>
      </c>
      <c r="V1886" s="58">
        <v>0</v>
      </c>
      <c r="W1886" s="58">
        <v>2</v>
      </c>
      <c r="X1886" s="58">
        <v>0</v>
      </c>
      <c r="Y1886" s="58">
        <v>1</v>
      </c>
      <c r="Z1886" s="58">
        <v>0</v>
      </c>
      <c r="AA1886" s="58">
        <v>0</v>
      </c>
      <c r="AB1886" s="58">
        <v>0</v>
      </c>
      <c r="AC1886" s="58">
        <v>0</v>
      </c>
      <c r="AD1886" s="58">
        <v>0</v>
      </c>
      <c r="AE1886" s="58">
        <v>1</v>
      </c>
      <c r="AF1886" s="58">
        <v>3</v>
      </c>
      <c r="AG1886" s="66">
        <v>0</v>
      </c>
      <c r="AH1886" s="66">
        <v>1</v>
      </c>
      <c r="AI1886" s="66">
        <v>0</v>
      </c>
      <c r="AJ1886" s="66">
        <v>1.5</v>
      </c>
      <c r="AK1886" s="58">
        <v>0</v>
      </c>
      <c r="AL1886" s="58">
        <v>0</v>
      </c>
      <c r="AM1886" s="58">
        <v>0</v>
      </c>
      <c r="AN1886" s="58">
        <v>0</v>
      </c>
      <c r="AO1886" s="58">
        <v>3000</v>
      </c>
      <c r="AP1886" s="58">
        <v>0.5</v>
      </c>
      <c r="AQ1886" s="58">
        <v>0</v>
      </c>
      <c r="AR1886" s="66">
        <v>0</v>
      </c>
      <c r="AS1886" s="58">
        <v>80005021</v>
      </c>
      <c r="AT1886" s="62" t="s">
        <v>162</v>
      </c>
      <c r="AU1886" s="58" t="s">
        <v>353</v>
      </c>
      <c r="AV1886" s="63">
        <v>0</v>
      </c>
      <c r="AW1886" s="63">
        <v>23000102</v>
      </c>
      <c r="AX1886" s="57" t="s">
        <v>164</v>
      </c>
      <c r="AY1886" s="58">
        <v>0</v>
      </c>
      <c r="AZ1886" s="64">
        <v>0</v>
      </c>
      <c r="BA1886" s="64">
        <v>0</v>
      </c>
      <c r="BB1886" s="81" t="s">
        <v>2471</v>
      </c>
      <c r="BC1886" s="58">
        <v>0</v>
      </c>
      <c r="BD1886" s="58">
        <v>0</v>
      </c>
      <c r="BE1886" s="58">
        <v>0</v>
      </c>
      <c r="BF1886" s="58">
        <v>0</v>
      </c>
      <c r="BG1886" s="58">
        <v>0</v>
      </c>
      <c r="BH1886" s="58">
        <v>0</v>
      </c>
      <c r="BI1886" s="87">
        <v>0</v>
      </c>
      <c r="BJ1886" s="66">
        <v>0</v>
      </c>
      <c r="BK1886" s="66">
        <v>0</v>
      </c>
      <c r="BL1886" s="66">
        <v>0</v>
      </c>
      <c r="BM1886" s="66">
        <v>0</v>
      </c>
      <c r="BN1886" s="66">
        <v>0</v>
      </c>
      <c r="BO1886" s="66">
        <v>1</v>
      </c>
      <c r="BP1886" s="11">
        <v>0</v>
      </c>
      <c r="BQ1886" s="46">
        <v>0</v>
      </c>
    </row>
    <row r="1887" spans="3:69" ht="19.5" customHeight="1">
      <c r="C1887" s="63">
        <v>80003004</v>
      </c>
      <c r="D1887" s="62" t="s">
        <v>2472</v>
      </c>
      <c r="E1887" s="63">
        <v>1</v>
      </c>
      <c r="F1887" s="63">
        <v>80003004</v>
      </c>
      <c r="G1887" s="63">
        <v>0</v>
      </c>
      <c r="H1887" s="63">
        <v>0</v>
      </c>
      <c r="I1887" s="63">
        <v>1</v>
      </c>
      <c r="J1887" s="63">
        <v>0</v>
      </c>
      <c r="K1887" s="63">
        <v>0</v>
      </c>
      <c r="L1887" s="63">
        <v>0</v>
      </c>
      <c r="M1887" s="63">
        <v>0</v>
      </c>
      <c r="N1887" s="63">
        <v>2</v>
      </c>
      <c r="O1887" s="63">
        <v>6</v>
      </c>
      <c r="P1887" s="63">
        <v>1</v>
      </c>
      <c r="Q1887" s="63">
        <v>1</v>
      </c>
      <c r="R1887" s="63">
        <v>1</v>
      </c>
      <c r="S1887" s="63">
        <v>0</v>
      </c>
      <c r="T1887" s="63">
        <v>1</v>
      </c>
      <c r="U1887" s="63">
        <v>2</v>
      </c>
      <c r="V1887" s="63">
        <v>0</v>
      </c>
      <c r="W1887" s="63">
        <v>3</v>
      </c>
      <c r="X1887" s="63">
        <v>0</v>
      </c>
      <c r="Y1887" s="63">
        <v>1</v>
      </c>
      <c r="Z1887" s="63">
        <v>0</v>
      </c>
      <c r="AA1887" s="63">
        <v>0</v>
      </c>
      <c r="AB1887" s="63">
        <v>0</v>
      </c>
      <c r="AC1887" s="63">
        <v>1</v>
      </c>
      <c r="AD1887" s="63">
        <v>15</v>
      </c>
      <c r="AE1887" s="63">
        <v>1</v>
      </c>
      <c r="AF1887" s="63">
        <v>4</v>
      </c>
      <c r="AG1887" s="63">
        <v>0</v>
      </c>
      <c r="AH1887" s="63">
        <v>1</v>
      </c>
      <c r="AI1887" s="63">
        <v>0</v>
      </c>
      <c r="AJ1887" s="63">
        <v>3</v>
      </c>
      <c r="AK1887" s="63">
        <v>0</v>
      </c>
      <c r="AL1887" s="63">
        <v>0</v>
      </c>
      <c r="AM1887" s="63">
        <v>0</v>
      </c>
      <c r="AN1887" s="63">
        <v>0</v>
      </c>
      <c r="AO1887" s="63">
        <v>2000</v>
      </c>
      <c r="AP1887" s="63">
        <v>0</v>
      </c>
      <c r="AQ1887" s="63">
        <v>0</v>
      </c>
      <c r="AR1887" s="63">
        <v>0</v>
      </c>
      <c r="AS1887" s="63">
        <v>80005031</v>
      </c>
      <c r="AT1887" s="62" t="s">
        <v>162</v>
      </c>
      <c r="AU1887" s="63" t="s">
        <v>353</v>
      </c>
      <c r="AV1887" s="63">
        <v>0</v>
      </c>
      <c r="AW1887" s="63">
        <v>23000103</v>
      </c>
      <c r="AX1887" s="62" t="s">
        <v>164</v>
      </c>
      <c r="AY1887" s="63">
        <v>0</v>
      </c>
      <c r="AZ1887" s="63">
        <v>0</v>
      </c>
      <c r="BA1887" s="63">
        <v>0</v>
      </c>
      <c r="BB1887" s="86" t="s">
        <v>2473</v>
      </c>
      <c r="BC1887" s="63">
        <v>0</v>
      </c>
      <c r="BD1887" s="63">
        <v>0</v>
      </c>
      <c r="BE1887" s="63">
        <v>0</v>
      </c>
      <c r="BF1887" s="63">
        <v>0</v>
      </c>
      <c r="BG1887" s="63">
        <v>0</v>
      </c>
      <c r="BH1887" s="63">
        <v>0</v>
      </c>
      <c r="BI1887" s="87">
        <v>0</v>
      </c>
      <c r="BJ1887" s="63">
        <v>0</v>
      </c>
      <c r="BK1887" s="63">
        <v>0</v>
      </c>
      <c r="BL1887" s="63">
        <v>0</v>
      </c>
      <c r="BM1887" s="63">
        <v>0</v>
      </c>
      <c r="BN1887" s="63">
        <v>0</v>
      </c>
      <c r="BO1887" s="63">
        <v>1</v>
      </c>
      <c r="BP1887" s="11">
        <v>0</v>
      </c>
      <c r="BQ1887" s="46">
        <v>0</v>
      </c>
    </row>
    <row r="1888" spans="3:69" ht="18.75" customHeight="1">
      <c r="C1888" s="19">
        <v>80003005</v>
      </c>
      <c r="D1888" s="62" t="s">
        <v>924</v>
      </c>
      <c r="E1888" s="63">
        <v>1</v>
      </c>
      <c r="F1888" s="19">
        <v>80003005</v>
      </c>
      <c r="G1888" s="63">
        <v>0</v>
      </c>
      <c r="H1888" s="64">
        <v>0</v>
      </c>
      <c r="I1888" s="63">
        <v>1</v>
      </c>
      <c r="J1888" s="63">
        <v>0</v>
      </c>
      <c r="K1888" s="63">
        <v>0</v>
      </c>
      <c r="L1888" s="63">
        <v>0</v>
      </c>
      <c r="M1888" s="63">
        <v>0</v>
      </c>
      <c r="N1888" s="63">
        <v>2</v>
      </c>
      <c r="O1888" s="63">
        <v>10</v>
      </c>
      <c r="P1888" s="63">
        <v>0.2</v>
      </c>
      <c r="Q1888" s="63">
        <v>0</v>
      </c>
      <c r="R1888" s="66">
        <v>0</v>
      </c>
      <c r="S1888" s="64">
        <v>0</v>
      </c>
      <c r="T1888" s="58">
        <v>1</v>
      </c>
      <c r="U1888" s="63">
        <v>2</v>
      </c>
      <c r="V1888" s="63">
        <v>0</v>
      </c>
      <c r="W1888" s="63">
        <v>1.5</v>
      </c>
      <c r="X1888" s="63">
        <v>0</v>
      </c>
      <c r="Y1888" s="63">
        <v>0</v>
      </c>
      <c r="Z1888" s="63">
        <v>0</v>
      </c>
      <c r="AA1888" s="63">
        <v>0</v>
      </c>
      <c r="AB1888" s="63">
        <v>1</v>
      </c>
      <c r="AC1888" s="63">
        <v>1</v>
      </c>
      <c r="AD1888" s="63">
        <v>0</v>
      </c>
      <c r="AE1888" s="63">
        <v>1</v>
      </c>
      <c r="AF1888" s="63">
        <v>3</v>
      </c>
      <c r="AG1888" s="66">
        <v>2</v>
      </c>
      <c r="AH1888" s="66">
        <v>1</v>
      </c>
      <c r="AI1888" s="66">
        <v>0</v>
      </c>
      <c r="AJ1888" s="66">
        <v>6</v>
      </c>
      <c r="AK1888" s="63">
        <v>0</v>
      </c>
      <c r="AL1888" s="63">
        <v>0</v>
      </c>
      <c r="AM1888" s="63">
        <v>0</v>
      </c>
      <c r="AN1888" s="63">
        <v>0</v>
      </c>
      <c r="AO1888" s="63">
        <v>5000</v>
      </c>
      <c r="AP1888" s="63">
        <v>0.2</v>
      </c>
      <c r="AQ1888" s="63">
        <v>0</v>
      </c>
      <c r="AR1888" s="66">
        <v>0</v>
      </c>
      <c r="AS1888" s="63">
        <v>80005041</v>
      </c>
      <c r="AT1888" s="62" t="s">
        <v>162</v>
      </c>
      <c r="AU1888" s="63" t="s">
        <v>926</v>
      </c>
      <c r="AV1888" s="63">
        <v>10000006</v>
      </c>
      <c r="AW1888" s="63">
        <v>23000106</v>
      </c>
      <c r="AX1888" s="62" t="s">
        <v>927</v>
      </c>
      <c r="AY1888" s="62" t="s">
        <v>162</v>
      </c>
      <c r="AZ1888" s="64">
        <v>0</v>
      </c>
      <c r="BA1888" s="64">
        <v>0</v>
      </c>
      <c r="BB1888" s="86" t="s">
        <v>2474</v>
      </c>
      <c r="BC1888" s="63">
        <v>0</v>
      </c>
      <c r="BD1888" s="58">
        <v>0</v>
      </c>
      <c r="BE1888" s="63">
        <v>0</v>
      </c>
      <c r="BF1888" s="63">
        <v>0</v>
      </c>
      <c r="BG1888" s="63">
        <v>0</v>
      </c>
      <c r="BH1888" s="63">
        <v>0</v>
      </c>
      <c r="BI1888" s="87">
        <v>0</v>
      </c>
      <c r="BJ1888" s="66">
        <v>1</v>
      </c>
      <c r="BK1888" s="66">
        <v>0</v>
      </c>
      <c r="BL1888" s="66">
        <v>0</v>
      </c>
      <c r="BM1888" s="66">
        <v>0</v>
      </c>
      <c r="BN1888" s="66">
        <v>0</v>
      </c>
      <c r="BO1888" s="66">
        <v>1</v>
      </c>
      <c r="BP1888" s="11">
        <v>0</v>
      </c>
      <c r="BQ1888" s="46">
        <v>0</v>
      </c>
    </row>
    <row r="1889" spans="3:69" ht="19.5" customHeight="1">
      <c r="C1889" s="19">
        <v>80003006</v>
      </c>
      <c r="D1889" s="57" t="s">
        <v>2475</v>
      </c>
      <c r="E1889" s="63">
        <v>1</v>
      </c>
      <c r="F1889" s="19">
        <v>80003006</v>
      </c>
      <c r="G1889" s="63">
        <v>0</v>
      </c>
      <c r="H1889" s="64">
        <v>0</v>
      </c>
      <c r="I1889" s="63">
        <v>1</v>
      </c>
      <c r="J1889" s="63">
        <v>0</v>
      </c>
      <c r="K1889" s="63">
        <v>0</v>
      </c>
      <c r="L1889" s="58">
        <v>0</v>
      </c>
      <c r="M1889" s="58">
        <v>0</v>
      </c>
      <c r="N1889" s="58">
        <v>2</v>
      </c>
      <c r="O1889" s="58">
        <v>3</v>
      </c>
      <c r="P1889" s="58">
        <v>0.15</v>
      </c>
      <c r="Q1889" s="58">
        <v>0</v>
      </c>
      <c r="R1889" s="66">
        <v>0</v>
      </c>
      <c r="S1889" s="58">
        <v>0</v>
      </c>
      <c r="T1889" s="58">
        <v>1</v>
      </c>
      <c r="U1889" s="58">
        <v>1</v>
      </c>
      <c r="V1889" s="58">
        <v>0</v>
      </c>
      <c r="W1889" s="58">
        <v>2</v>
      </c>
      <c r="X1889" s="58">
        <v>0</v>
      </c>
      <c r="Y1889" s="58">
        <v>1</v>
      </c>
      <c r="Z1889" s="58">
        <v>0</v>
      </c>
      <c r="AA1889" s="58">
        <v>0</v>
      </c>
      <c r="AB1889" s="58">
        <v>0</v>
      </c>
      <c r="AC1889" s="58">
        <v>1</v>
      </c>
      <c r="AD1889" s="58">
        <v>0</v>
      </c>
      <c r="AE1889" s="58">
        <v>1</v>
      </c>
      <c r="AF1889" s="58">
        <v>4</v>
      </c>
      <c r="AG1889" s="66">
        <v>0</v>
      </c>
      <c r="AH1889" s="66">
        <v>1</v>
      </c>
      <c r="AI1889" s="66">
        <v>0</v>
      </c>
      <c r="AJ1889" s="66">
        <v>3</v>
      </c>
      <c r="AK1889" s="58">
        <v>0</v>
      </c>
      <c r="AL1889" s="58">
        <v>0</v>
      </c>
      <c r="AM1889" s="58">
        <v>0</v>
      </c>
      <c r="AN1889" s="58">
        <v>0</v>
      </c>
      <c r="AO1889" s="58">
        <v>3000</v>
      </c>
      <c r="AP1889" s="58">
        <v>0.2</v>
      </c>
      <c r="AQ1889" s="58">
        <v>0</v>
      </c>
      <c r="AR1889" s="66">
        <v>80005052</v>
      </c>
      <c r="AS1889" s="58">
        <v>80005051</v>
      </c>
      <c r="AT1889" s="62" t="s">
        <v>162</v>
      </c>
      <c r="AU1889" s="58" t="s">
        <v>353</v>
      </c>
      <c r="AV1889" s="63">
        <v>0</v>
      </c>
      <c r="AW1889" s="63">
        <v>23000104</v>
      </c>
      <c r="AX1889" s="57" t="s">
        <v>164</v>
      </c>
      <c r="AY1889" s="58">
        <v>0</v>
      </c>
      <c r="AZ1889" s="64">
        <v>0</v>
      </c>
      <c r="BA1889" s="64">
        <v>0</v>
      </c>
      <c r="BB1889" s="81" t="s">
        <v>2476</v>
      </c>
      <c r="BC1889" s="58">
        <v>0</v>
      </c>
      <c r="BD1889" s="58">
        <v>0</v>
      </c>
      <c r="BE1889" s="58">
        <v>0</v>
      </c>
      <c r="BF1889" s="58">
        <v>0</v>
      </c>
      <c r="BG1889" s="58">
        <v>0</v>
      </c>
      <c r="BH1889" s="58">
        <v>0</v>
      </c>
      <c r="BI1889" s="87">
        <v>0</v>
      </c>
      <c r="BJ1889" s="66">
        <v>0</v>
      </c>
      <c r="BK1889" s="66">
        <v>0</v>
      </c>
      <c r="BL1889" s="66">
        <v>0</v>
      </c>
      <c r="BM1889" s="66">
        <v>0</v>
      </c>
      <c r="BN1889" s="66">
        <v>0</v>
      </c>
      <c r="BO1889" s="66">
        <v>1</v>
      </c>
      <c r="BP1889" s="11">
        <v>0</v>
      </c>
      <c r="BQ1889" s="46">
        <v>0</v>
      </c>
    </row>
    <row r="1890" spans="3:69" ht="20.100000000000001" customHeight="1">
      <c r="C1890" s="19">
        <v>80003007</v>
      </c>
      <c r="D1890" s="57" t="s">
        <v>2477</v>
      </c>
      <c r="E1890" s="58">
        <v>1</v>
      </c>
      <c r="F1890" s="19">
        <v>80003007</v>
      </c>
      <c r="G1890" s="58">
        <v>0</v>
      </c>
      <c r="H1890" s="64">
        <v>0</v>
      </c>
      <c r="I1890" s="63">
        <v>1</v>
      </c>
      <c r="J1890" s="58">
        <v>0</v>
      </c>
      <c r="K1890" s="58">
        <v>0</v>
      </c>
      <c r="L1890" s="58">
        <v>0</v>
      </c>
      <c r="M1890" s="58">
        <v>0</v>
      </c>
      <c r="N1890" s="58">
        <v>2</v>
      </c>
      <c r="O1890" s="58">
        <v>3</v>
      </c>
      <c r="P1890" s="58">
        <v>0.2</v>
      </c>
      <c r="Q1890" s="58">
        <v>0</v>
      </c>
      <c r="R1890" s="66">
        <v>3</v>
      </c>
      <c r="S1890" s="58">
        <v>0</v>
      </c>
      <c r="T1890" s="58">
        <v>1</v>
      </c>
      <c r="U1890" s="58">
        <v>1</v>
      </c>
      <c r="V1890" s="58">
        <v>0</v>
      </c>
      <c r="W1890" s="58">
        <v>2</v>
      </c>
      <c r="X1890" s="58">
        <v>0</v>
      </c>
      <c r="Y1890" s="58">
        <v>1</v>
      </c>
      <c r="Z1890" s="58">
        <v>0</v>
      </c>
      <c r="AA1890" s="58">
        <v>0</v>
      </c>
      <c r="AB1890" s="58">
        <v>0</v>
      </c>
      <c r="AC1890" s="58">
        <v>1</v>
      </c>
      <c r="AD1890" s="58">
        <v>0</v>
      </c>
      <c r="AE1890" s="58">
        <v>1</v>
      </c>
      <c r="AF1890" s="58">
        <v>3</v>
      </c>
      <c r="AG1890" s="66">
        <v>0</v>
      </c>
      <c r="AH1890" s="66">
        <v>1</v>
      </c>
      <c r="AI1890" s="66">
        <v>0</v>
      </c>
      <c r="AJ1890" s="66">
        <v>1.5</v>
      </c>
      <c r="AK1890" s="58">
        <v>0</v>
      </c>
      <c r="AL1890" s="58">
        <v>0</v>
      </c>
      <c r="AM1890" s="58">
        <v>0</v>
      </c>
      <c r="AN1890" s="58">
        <v>0.5</v>
      </c>
      <c r="AO1890" s="58">
        <v>3000</v>
      </c>
      <c r="AP1890" s="58">
        <v>0.9</v>
      </c>
      <c r="AQ1890" s="58">
        <v>0</v>
      </c>
      <c r="AR1890" s="66">
        <v>0</v>
      </c>
      <c r="AS1890" s="58">
        <v>80005061</v>
      </c>
      <c r="AT1890" s="57" t="s">
        <v>162</v>
      </c>
      <c r="AU1890" s="58" t="s">
        <v>353</v>
      </c>
      <c r="AV1890" s="63">
        <v>10000001</v>
      </c>
      <c r="AW1890" s="63">
        <v>23000105</v>
      </c>
      <c r="AX1890" s="57" t="s">
        <v>502</v>
      </c>
      <c r="AY1890" s="58">
        <v>0</v>
      </c>
      <c r="AZ1890" s="64">
        <v>0</v>
      </c>
      <c r="BA1890" s="64">
        <v>0</v>
      </c>
      <c r="BB1890" s="109" t="s">
        <v>2478</v>
      </c>
      <c r="BC1890" s="58">
        <v>0</v>
      </c>
      <c r="BD1890" s="58">
        <v>0</v>
      </c>
      <c r="BE1890" s="58">
        <v>0</v>
      </c>
      <c r="BF1890" s="58">
        <v>0</v>
      </c>
      <c r="BG1890" s="58">
        <v>0</v>
      </c>
      <c r="BH1890" s="58">
        <v>0</v>
      </c>
      <c r="BI1890" s="87">
        <v>0</v>
      </c>
      <c r="BJ1890" s="66">
        <v>0</v>
      </c>
      <c r="BK1890" s="66">
        <v>0</v>
      </c>
      <c r="BL1890" s="66">
        <v>0</v>
      </c>
      <c r="BM1890" s="66">
        <v>0</v>
      </c>
      <c r="BN1890" s="66">
        <v>0</v>
      </c>
      <c r="BO1890" s="66">
        <v>1</v>
      </c>
      <c r="BP1890" s="11">
        <v>0</v>
      </c>
      <c r="BQ1890" s="46">
        <v>0</v>
      </c>
    </row>
    <row r="1891" spans="3:69" ht="19.5" customHeight="1">
      <c r="C1891" s="19">
        <v>80003008</v>
      </c>
      <c r="D1891" s="57" t="s">
        <v>2479</v>
      </c>
      <c r="E1891" s="63">
        <v>1</v>
      </c>
      <c r="F1891" s="19">
        <v>80003008</v>
      </c>
      <c r="G1891" s="63">
        <v>0</v>
      </c>
      <c r="H1891" s="64">
        <v>0</v>
      </c>
      <c r="I1891" s="63">
        <v>1</v>
      </c>
      <c r="J1891" s="63">
        <v>0</v>
      </c>
      <c r="K1891" s="63">
        <v>0</v>
      </c>
      <c r="L1891" s="58">
        <v>0</v>
      </c>
      <c r="M1891" s="58">
        <v>0</v>
      </c>
      <c r="N1891" s="58">
        <v>2</v>
      </c>
      <c r="O1891" s="58" t="s">
        <v>2480</v>
      </c>
      <c r="P1891" s="58" t="s">
        <v>2481</v>
      </c>
      <c r="Q1891" s="58">
        <v>0</v>
      </c>
      <c r="R1891" s="66">
        <v>0</v>
      </c>
      <c r="S1891" s="58">
        <v>0</v>
      </c>
      <c r="T1891" s="58">
        <v>1</v>
      </c>
      <c r="U1891" s="58">
        <v>1</v>
      </c>
      <c r="V1891" s="58">
        <v>0</v>
      </c>
      <c r="W1891" s="58">
        <v>0</v>
      </c>
      <c r="X1891" s="58">
        <v>0</v>
      </c>
      <c r="Y1891" s="58">
        <v>1</v>
      </c>
      <c r="Z1891" s="58">
        <v>0</v>
      </c>
      <c r="AA1891" s="58">
        <v>0</v>
      </c>
      <c r="AB1891" s="58">
        <v>0</v>
      </c>
      <c r="AC1891" s="58">
        <v>1</v>
      </c>
      <c r="AD1891" s="58">
        <v>0</v>
      </c>
      <c r="AE1891" s="58">
        <v>1</v>
      </c>
      <c r="AF1891" s="58">
        <v>6</v>
      </c>
      <c r="AG1891" s="66">
        <v>0</v>
      </c>
      <c r="AH1891" s="66">
        <v>1</v>
      </c>
      <c r="AI1891" s="66">
        <v>0</v>
      </c>
      <c r="AJ1891" s="66">
        <v>3</v>
      </c>
      <c r="AK1891" s="58">
        <v>0</v>
      </c>
      <c r="AL1891" s="58">
        <v>0</v>
      </c>
      <c r="AM1891" s="58">
        <v>0</v>
      </c>
      <c r="AN1891" s="58">
        <v>0</v>
      </c>
      <c r="AO1891" s="58">
        <v>2000</v>
      </c>
      <c r="AP1891" s="58">
        <v>0</v>
      </c>
      <c r="AQ1891" s="58">
        <v>0</v>
      </c>
      <c r="AR1891" s="322" t="s">
        <v>2482</v>
      </c>
      <c r="AS1891" s="58">
        <v>80005072</v>
      </c>
      <c r="AT1891" s="62" t="s">
        <v>162</v>
      </c>
      <c r="AU1891" s="58" t="s">
        <v>353</v>
      </c>
      <c r="AV1891" s="63">
        <v>0</v>
      </c>
      <c r="AW1891" s="63">
        <v>0</v>
      </c>
      <c r="AX1891" s="57" t="s">
        <v>164</v>
      </c>
      <c r="AY1891" s="58">
        <v>0</v>
      </c>
      <c r="AZ1891" s="64">
        <v>0</v>
      </c>
      <c r="BA1891" s="64">
        <v>0</v>
      </c>
      <c r="BB1891" s="81" t="s">
        <v>2483</v>
      </c>
      <c r="BC1891" s="58">
        <v>0</v>
      </c>
      <c r="BD1891" s="58">
        <v>0</v>
      </c>
      <c r="BE1891" s="58">
        <v>0</v>
      </c>
      <c r="BF1891" s="58">
        <v>0</v>
      </c>
      <c r="BG1891" s="58">
        <v>0</v>
      </c>
      <c r="BH1891" s="58">
        <v>0</v>
      </c>
      <c r="BI1891" s="87">
        <v>0</v>
      </c>
      <c r="BJ1891" s="66">
        <v>0</v>
      </c>
      <c r="BK1891" s="66">
        <v>0</v>
      </c>
      <c r="BL1891" s="66">
        <v>0</v>
      </c>
      <c r="BM1891" s="66">
        <v>0</v>
      </c>
      <c r="BN1891" s="66">
        <v>0</v>
      </c>
      <c r="BO1891" s="66">
        <v>1</v>
      </c>
      <c r="BP1891" s="11">
        <v>0</v>
      </c>
      <c r="BQ1891" s="46">
        <v>0</v>
      </c>
    </row>
    <row r="1892" spans="3:69" ht="20.100000000000001" customHeight="1">
      <c r="C1892" s="19">
        <v>80003101</v>
      </c>
      <c r="D1892" s="17" t="s">
        <v>2484</v>
      </c>
      <c r="E1892" s="16">
        <v>1</v>
      </c>
      <c r="F1892" s="16">
        <v>80003001</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2485</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80003102</v>
      </c>
      <c r="D1893" s="17" t="s">
        <v>2486</v>
      </c>
      <c r="E1893" s="16">
        <v>1</v>
      </c>
      <c r="F1893" s="16">
        <v>80003002</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2485</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80003103</v>
      </c>
      <c r="D1894" s="17" t="s">
        <v>2487</v>
      </c>
      <c r="E1894" s="16">
        <v>1</v>
      </c>
      <c r="F1894" s="16">
        <v>80003003</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2485</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80003104</v>
      </c>
      <c r="D1895" s="17" t="s">
        <v>2488</v>
      </c>
      <c r="E1895" s="16">
        <v>1</v>
      </c>
      <c r="F1895" s="16">
        <v>80003004</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171</v>
      </c>
      <c r="AG1895" s="11">
        <v>2</v>
      </c>
      <c r="AH1895" s="11">
        <v>2</v>
      </c>
      <c r="AI1895" s="11">
        <v>0</v>
      </c>
      <c r="AJ1895" s="11">
        <v>1.5</v>
      </c>
      <c r="AK1895" s="16">
        <v>0</v>
      </c>
      <c r="AL1895" s="16">
        <v>0</v>
      </c>
      <c r="AM1895" s="16">
        <v>0</v>
      </c>
      <c r="AN1895" s="16">
        <v>1</v>
      </c>
      <c r="AO1895" s="16">
        <v>3000</v>
      </c>
      <c r="AP1895" s="16">
        <v>0.5</v>
      </c>
      <c r="AQ1895" s="16">
        <v>0</v>
      </c>
      <c r="AR1895" s="11">
        <v>0</v>
      </c>
      <c r="AS1895" s="16" t="s">
        <v>162</v>
      </c>
      <c r="AT1895" s="17" t="s">
        <v>218</v>
      </c>
      <c r="AU1895" s="16">
        <v>0</v>
      </c>
      <c r="AV1895" s="19">
        <v>0</v>
      </c>
      <c r="AW1895" s="19">
        <v>0</v>
      </c>
      <c r="AX1895" s="17" t="s">
        <v>164</v>
      </c>
      <c r="AY1895" s="16">
        <v>0</v>
      </c>
      <c r="AZ1895" s="18">
        <v>0</v>
      </c>
      <c r="BA1895" s="18">
        <v>0</v>
      </c>
      <c r="BB1895" s="39" t="s">
        <v>2485</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spans="3:69" ht="20.100000000000001" customHeight="1">
      <c r="C1896" s="19">
        <v>80003105</v>
      </c>
      <c r="D1896" s="17" t="s">
        <v>2489</v>
      </c>
      <c r="E1896" s="16">
        <v>1</v>
      </c>
      <c r="F1896" s="16">
        <v>80003005</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171</v>
      </c>
      <c r="AG1896" s="11">
        <v>2</v>
      </c>
      <c r="AH1896" s="11">
        <v>2</v>
      </c>
      <c r="AI1896" s="11">
        <v>0</v>
      </c>
      <c r="AJ1896" s="11">
        <v>1.5</v>
      </c>
      <c r="AK1896" s="16">
        <v>0</v>
      </c>
      <c r="AL1896" s="16">
        <v>0</v>
      </c>
      <c r="AM1896" s="16">
        <v>0</v>
      </c>
      <c r="AN1896" s="16">
        <v>1</v>
      </c>
      <c r="AO1896" s="16">
        <v>3000</v>
      </c>
      <c r="AP1896" s="16">
        <v>0.5</v>
      </c>
      <c r="AQ1896" s="16">
        <v>0</v>
      </c>
      <c r="AR1896" s="11">
        <v>0</v>
      </c>
      <c r="AS1896" s="16" t="s">
        <v>162</v>
      </c>
      <c r="AT1896" s="17" t="s">
        <v>218</v>
      </c>
      <c r="AU1896" s="16">
        <v>0</v>
      </c>
      <c r="AV1896" s="19">
        <v>0</v>
      </c>
      <c r="AW1896" s="19">
        <v>0</v>
      </c>
      <c r="AX1896" s="17" t="s">
        <v>164</v>
      </c>
      <c r="AY1896" s="16">
        <v>0</v>
      </c>
      <c r="AZ1896" s="18">
        <v>0</v>
      </c>
      <c r="BA1896" s="18">
        <v>0</v>
      </c>
      <c r="BB1896" s="39" t="s">
        <v>2485</v>
      </c>
      <c r="BC1896" s="16"/>
      <c r="BD1896" s="16">
        <v>0</v>
      </c>
      <c r="BE1896" s="16"/>
      <c r="BF1896" s="16"/>
      <c r="BG1896" s="16"/>
      <c r="BH1896" s="16"/>
      <c r="BI1896" s="16">
        <v>0</v>
      </c>
      <c r="BJ1896" s="11">
        <v>0</v>
      </c>
      <c r="BK1896" s="11">
        <v>0</v>
      </c>
      <c r="BL1896" s="11">
        <v>0</v>
      </c>
      <c r="BM1896" s="11">
        <v>0</v>
      </c>
      <c r="BN1896" s="11">
        <v>0</v>
      </c>
      <c r="BO1896" s="11">
        <v>0</v>
      </c>
      <c r="BP1896" s="11">
        <v>0</v>
      </c>
      <c r="BQ1896" s="46">
        <v>0</v>
      </c>
    </row>
    <row r="1897" spans="3:69" ht="20.100000000000001" customHeight="1">
      <c r="C1897" s="19">
        <v>80003106</v>
      </c>
      <c r="D1897" s="17" t="s">
        <v>2490</v>
      </c>
      <c r="E1897" s="16">
        <v>1</v>
      </c>
      <c r="F1897" s="16">
        <v>80003101</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218</v>
      </c>
      <c r="AU1897" s="16">
        <v>0</v>
      </c>
      <c r="AV1897" s="19">
        <v>0</v>
      </c>
      <c r="AW1897" s="19">
        <v>0</v>
      </c>
      <c r="AX1897" s="17" t="s">
        <v>164</v>
      </c>
      <c r="AY1897" s="16">
        <v>0</v>
      </c>
      <c r="AZ1897" s="18">
        <v>0</v>
      </c>
      <c r="BA1897" s="18">
        <v>0</v>
      </c>
      <c r="BB1897" s="39" t="s">
        <v>2491</v>
      </c>
      <c r="BC1897" s="16"/>
      <c r="BD1897" s="16">
        <v>0</v>
      </c>
      <c r="BE1897" s="16"/>
      <c r="BF1897" s="16"/>
      <c r="BG1897" s="16"/>
      <c r="BH1897" s="16"/>
      <c r="BI1897" s="16">
        <v>0</v>
      </c>
      <c r="BJ1897" s="11">
        <v>0</v>
      </c>
      <c r="BK1897" s="11">
        <v>0</v>
      </c>
      <c r="BL1897" s="11">
        <v>0</v>
      </c>
      <c r="BM1897" s="11">
        <v>0</v>
      </c>
      <c r="BN1897" s="11">
        <v>0</v>
      </c>
      <c r="BO1897" s="11">
        <v>0</v>
      </c>
      <c r="BP1897" s="11">
        <v>0</v>
      </c>
      <c r="BQ1897" s="46">
        <v>0</v>
      </c>
    </row>
    <row r="1898" spans="3:69" ht="20.100000000000001" customHeight="1">
      <c r="C1898" s="19">
        <v>80003107</v>
      </c>
      <c r="D1898" s="17" t="s">
        <v>2492</v>
      </c>
      <c r="E1898" s="16">
        <v>1</v>
      </c>
      <c r="F1898" s="16">
        <v>80003102</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218</v>
      </c>
      <c r="AU1898" s="16">
        <v>0</v>
      </c>
      <c r="AV1898" s="19">
        <v>0</v>
      </c>
      <c r="AW1898" s="19">
        <v>0</v>
      </c>
      <c r="AX1898" s="17" t="s">
        <v>164</v>
      </c>
      <c r="AY1898" s="16">
        <v>0</v>
      </c>
      <c r="AZ1898" s="18">
        <v>0</v>
      </c>
      <c r="BA1898" s="18">
        <v>0</v>
      </c>
      <c r="BB1898" s="39" t="s">
        <v>2493</v>
      </c>
      <c r="BC1898" s="16"/>
      <c r="BD1898" s="16">
        <v>0</v>
      </c>
      <c r="BE1898" s="16"/>
      <c r="BF1898" s="16"/>
      <c r="BG1898" s="16"/>
      <c r="BH1898" s="16"/>
      <c r="BI1898" s="16">
        <v>0</v>
      </c>
      <c r="BJ1898" s="11">
        <v>0</v>
      </c>
      <c r="BK1898" s="11">
        <v>0</v>
      </c>
      <c r="BL1898" s="11">
        <v>0</v>
      </c>
      <c r="BM1898" s="11">
        <v>0</v>
      </c>
      <c r="BN1898" s="11">
        <v>0</v>
      </c>
      <c r="BO1898" s="11">
        <v>0</v>
      </c>
      <c r="BP1898" s="11">
        <v>0</v>
      </c>
      <c r="BQ1898" s="46">
        <v>0</v>
      </c>
    </row>
    <row r="1899" spans="3:69" ht="20.100000000000001" customHeight="1">
      <c r="C1899" s="19">
        <v>80003108</v>
      </c>
      <c r="D1899" s="17" t="s">
        <v>2494</v>
      </c>
      <c r="E1899" s="16">
        <v>1</v>
      </c>
      <c r="F1899" s="16">
        <v>80003103</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171</v>
      </c>
      <c r="AG1899" s="11">
        <v>2</v>
      </c>
      <c r="AH1899" s="11">
        <v>2</v>
      </c>
      <c r="AI1899" s="11">
        <v>0</v>
      </c>
      <c r="AJ1899" s="11">
        <v>1.5</v>
      </c>
      <c r="AK1899" s="16">
        <v>0</v>
      </c>
      <c r="AL1899" s="16">
        <v>0</v>
      </c>
      <c r="AM1899" s="16">
        <v>0</v>
      </c>
      <c r="AN1899" s="16">
        <v>1</v>
      </c>
      <c r="AO1899" s="16">
        <v>3000</v>
      </c>
      <c r="AP1899" s="16">
        <v>0.5</v>
      </c>
      <c r="AQ1899" s="16">
        <v>0</v>
      </c>
      <c r="AR1899" s="11">
        <v>0</v>
      </c>
      <c r="AS1899" s="16" t="s">
        <v>162</v>
      </c>
      <c r="AT1899" s="17" t="s">
        <v>218</v>
      </c>
      <c r="AU1899" s="16">
        <v>0</v>
      </c>
      <c r="AV1899" s="19">
        <v>0</v>
      </c>
      <c r="AW1899" s="19">
        <v>0</v>
      </c>
      <c r="AX1899" s="17" t="s">
        <v>164</v>
      </c>
      <c r="AY1899" s="16">
        <v>0</v>
      </c>
      <c r="AZ1899" s="18">
        <v>0</v>
      </c>
      <c r="BA1899" s="18">
        <v>0</v>
      </c>
      <c r="BB1899" s="39" t="s">
        <v>2495</v>
      </c>
      <c r="BC1899" s="16"/>
      <c r="BD1899" s="16">
        <v>0</v>
      </c>
      <c r="BE1899" s="16"/>
      <c r="BF1899" s="16"/>
      <c r="BG1899" s="16"/>
      <c r="BH1899" s="16"/>
      <c r="BI1899" s="16">
        <v>0</v>
      </c>
      <c r="BJ1899" s="11">
        <v>0</v>
      </c>
      <c r="BK1899" s="11">
        <v>0</v>
      </c>
      <c r="BL1899" s="11">
        <v>0</v>
      </c>
      <c r="BM1899" s="11">
        <v>0</v>
      </c>
      <c r="BN1899" s="11">
        <v>0</v>
      </c>
      <c r="BO1899" s="11">
        <v>0</v>
      </c>
      <c r="BP1899" s="11">
        <v>0</v>
      </c>
      <c r="BQ1899" s="46">
        <v>0</v>
      </c>
    </row>
    <row r="1900" spans="3:69" ht="20.100000000000001" customHeight="1">
      <c r="C1900" s="19">
        <v>80003109</v>
      </c>
      <c r="D1900" s="17" t="s">
        <v>2496</v>
      </c>
      <c r="E1900" s="16">
        <v>1</v>
      </c>
      <c r="F1900" s="16">
        <v>80003104</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171</v>
      </c>
      <c r="AG1900" s="11">
        <v>2</v>
      </c>
      <c r="AH1900" s="11">
        <v>2</v>
      </c>
      <c r="AI1900" s="11">
        <v>0</v>
      </c>
      <c r="AJ1900" s="11">
        <v>1.5</v>
      </c>
      <c r="AK1900" s="16">
        <v>0</v>
      </c>
      <c r="AL1900" s="16">
        <v>0</v>
      </c>
      <c r="AM1900" s="16">
        <v>0</v>
      </c>
      <c r="AN1900" s="16">
        <v>1</v>
      </c>
      <c r="AO1900" s="16">
        <v>3000</v>
      </c>
      <c r="AP1900" s="16">
        <v>0.5</v>
      </c>
      <c r="AQ1900" s="16">
        <v>0</v>
      </c>
      <c r="AR1900" s="11">
        <v>0</v>
      </c>
      <c r="AS1900" s="16" t="s">
        <v>162</v>
      </c>
      <c r="AT1900" s="17" t="s">
        <v>218</v>
      </c>
      <c r="AU1900" s="16">
        <v>0</v>
      </c>
      <c r="AV1900" s="19">
        <v>0</v>
      </c>
      <c r="AW1900" s="19">
        <v>0</v>
      </c>
      <c r="AX1900" s="17" t="s">
        <v>164</v>
      </c>
      <c r="AY1900" s="16">
        <v>0</v>
      </c>
      <c r="AZ1900" s="18">
        <v>0</v>
      </c>
      <c r="BA1900" s="18">
        <v>0</v>
      </c>
      <c r="BB1900" s="39" t="s">
        <v>2497</v>
      </c>
      <c r="BC1900" s="16"/>
      <c r="BD1900" s="16">
        <v>0</v>
      </c>
      <c r="BE1900" s="16"/>
      <c r="BF1900" s="16"/>
      <c r="BG1900" s="16"/>
      <c r="BH1900" s="16"/>
      <c r="BI1900" s="16">
        <v>0</v>
      </c>
      <c r="BJ1900" s="11">
        <v>0</v>
      </c>
      <c r="BK1900" s="11">
        <v>0</v>
      </c>
      <c r="BL1900" s="11">
        <v>0</v>
      </c>
      <c r="BM1900" s="11">
        <v>0</v>
      </c>
      <c r="BN1900" s="11">
        <v>0</v>
      </c>
      <c r="BO1900" s="11">
        <v>0</v>
      </c>
      <c r="BP1900" s="11">
        <v>0</v>
      </c>
      <c r="BQ1900" s="46">
        <v>0</v>
      </c>
    </row>
    <row r="1901" spans="3:69" ht="20.100000000000001" customHeight="1">
      <c r="C1901" s="19">
        <v>80003110</v>
      </c>
      <c r="D1901" s="17" t="s">
        <v>2498</v>
      </c>
      <c r="E1901" s="16">
        <v>1</v>
      </c>
      <c r="F1901" s="16">
        <v>80003105</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171</v>
      </c>
      <c r="AG1901" s="11">
        <v>2</v>
      </c>
      <c r="AH1901" s="11">
        <v>2</v>
      </c>
      <c r="AI1901" s="11">
        <v>0</v>
      </c>
      <c r="AJ1901" s="11">
        <v>1.5</v>
      </c>
      <c r="AK1901" s="16">
        <v>0</v>
      </c>
      <c r="AL1901" s="16">
        <v>0</v>
      </c>
      <c r="AM1901" s="16">
        <v>0</v>
      </c>
      <c r="AN1901" s="16">
        <v>1</v>
      </c>
      <c r="AO1901" s="16">
        <v>3000</v>
      </c>
      <c r="AP1901" s="16">
        <v>0.5</v>
      </c>
      <c r="AQ1901" s="16">
        <v>0</v>
      </c>
      <c r="AR1901" s="11">
        <v>0</v>
      </c>
      <c r="AS1901" s="16" t="s">
        <v>162</v>
      </c>
      <c r="AT1901" s="17" t="s">
        <v>218</v>
      </c>
      <c r="AU1901" s="16">
        <v>0</v>
      </c>
      <c r="AV1901" s="19">
        <v>0</v>
      </c>
      <c r="AW1901" s="19">
        <v>0</v>
      </c>
      <c r="AX1901" s="17" t="s">
        <v>164</v>
      </c>
      <c r="AY1901" s="16">
        <v>0</v>
      </c>
      <c r="AZ1901" s="18">
        <v>0</v>
      </c>
      <c r="BA1901" s="18">
        <v>0</v>
      </c>
      <c r="BB1901" s="39" t="s">
        <v>2499</v>
      </c>
      <c r="BC1901" s="16"/>
      <c r="BD1901" s="16">
        <v>0</v>
      </c>
      <c r="BE1901" s="16"/>
      <c r="BF1901" s="16"/>
      <c r="BG1901" s="16"/>
      <c r="BH1901" s="16"/>
      <c r="BI1901" s="16">
        <v>0</v>
      </c>
      <c r="BJ1901" s="11">
        <v>0</v>
      </c>
      <c r="BK1901" s="11">
        <v>0</v>
      </c>
      <c r="BL1901" s="11">
        <v>0</v>
      </c>
      <c r="BM1901" s="11">
        <v>0</v>
      </c>
      <c r="BN1901" s="11">
        <v>0</v>
      </c>
      <c r="BO1901" s="11">
        <v>0</v>
      </c>
      <c r="BP1901" s="11">
        <v>0</v>
      </c>
      <c r="BQ1901" s="46">
        <v>0</v>
      </c>
    </row>
    <row r="1902" spans="3:69" ht="20.100000000000001" customHeight="1">
      <c r="C1902" s="19">
        <v>80004001</v>
      </c>
      <c r="D1902" s="57" t="s">
        <v>2500</v>
      </c>
      <c r="E1902" s="16">
        <v>1</v>
      </c>
      <c r="F1902" s="19">
        <v>80004001</v>
      </c>
      <c r="G1902" s="58">
        <v>0</v>
      </c>
      <c r="H1902" s="18">
        <v>0</v>
      </c>
      <c r="I1902" s="19">
        <v>1</v>
      </c>
      <c r="J1902" s="19">
        <v>0</v>
      </c>
      <c r="K1902" s="19">
        <v>0</v>
      </c>
      <c r="L1902" s="58">
        <v>0</v>
      </c>
      <c r="M1902" s="58">
        <v>0</v>
      </c>
      <c r="N1902" s="58">
        <v>2</v>
      </c>
      <c r="O1902" s="58">
        <v>1</v>
      </c>
      <c r="P1902" s="58">
        <v>0.2</v>
      </c>
      <c r="Q1902" s="58">
        <v>0</v>
      </c>
      <c r="R1902" s="11">
        <v>0</v>
      </c>
      <c r="S1902" s="58">
        <v>0</v>
      </c>
      <c r="T1902" s="16">
        <v>1</v>
      </c>
      <c r="U1902" s="58">
        <v>2</v>
      </c>
      <c r="V1902" s="58">
        <v>0</v>
      </c>
      <c r="W1902" s="58">
        <v>0</v>
      </c>
      <c r="X1902" s="58">
        <v>0</v>
      </c>
      <c r="Y1902" s="58">
        <v>0</v>
      </c>
      <c r="Z1902" s="58">
        <v>0</v>
      </c>
      <c r="AA1902" s="58">
        <v>0</v>
      </c>
      <c r="AB1902" s="58">
        <v>0</v>
      </c>
      <c r="AC1902" s="58">
        <v>0</v>
      </c>
      <c r="AD1902" s="58">
        <v>15</v>
      </c>
      <c r="AE1902" s="58">
        <v>1</v>
      </c>
      <c r="AF1902" s="58">
        <v>3</v>
      </c>
      <c r="AG1902" s="11">
        <v>0</v>
      </c>
      <c r="AH1902" s="11">
        <v>0</v>
      </c>
      <c r="AI1902" s="11">
        <v>0</v>
      </c>
      <c r="AJ1902" s="66">
        <v>6</v>
      </c>
      <c r="AK1902" s="58">
        <v>0</v>
      </c>
      <c r="AL1902" s="58">
        <v>0</v>
      </c>
      <c r="AM1902" s="58">
        <v>0</v>
      </c>
      <c r="AN1902" s="58">
        <v>0.5</v>
      </c>
      <c r="AO1902" s="58">
        <v>3000</v>
      </c>
      <c r="AP1902" s="58">
        <v>0.5</v>
      </c>
      <c r="AQ1902" s="58">
        <v>0</v>
      </c>
      <c r="AR1902" s="11">
        <v>0</v>
      </c>
      <c r="AS1902" s="58">
        <v>93000201</v>
      </c>
      <c r="AT1902" s="57" t="s">
        <v>218</v>
      </c>
      <c r="AU1902" s="16">
        <v>0</v>
      </c>
      <c r="AV1902" s="63">
        <v>10000007</v>
      </c>
      <c r="AW1902" s="19">
        <v>23000050</v>
      </c>
      <c r="AX1902" s="57" t="s">
        <v>164</v>
      </c>
      <c r="AY1902" s="58">
        <v>0</v>
      </c>
      <c r="AZ1902" s="64">
        <v>0</v>
      </c>
      <c r="BA1902" s="18">
        <v>0</v>
      </c>
      <c r="BB1902" s="39" t="s">
        <v>2501</v>
      </c>
      <c r="BC1902" s="58">
        <v>0</v>
      </c>
      <c r="BD1902" s="16">
        <v>0</v>
      </c>
      <c r="BE1902" s="58">
        <v>0</v>
      </c>
      <c r="BF1902" s="58">
        <v>0</v>
      </c>
      <c r="BG1902" s="58">
        <v>0</v>
      </c>
      <c r="BH1902" s="58">
        <v>0</v>
      </c>
      <c r="BI1902" s="16">
        <v>0</v>
      </c>
      <c r="BJ1902" s="11">
        <v>0</v>
      </c>
      <c r="BK1902" s="11">
        <v>0</v>
      </c>
      <c r="BL1902" s="11">
        <v>0</v>
      </c>
      <c r="BM1902" s="11">
        <v>0</v>
      </c>
      <c r="BN1902" s="11">
        <v>0</v>
      </c>
      <c r="BO1902" s="11">
        <v>0</v>
      </c>
      <c r="BP1902" s="11">
        <v>0</v>
      </c>
      <c r="BQ1902" s="46">
        <v>0</v>
      </c>
    </row>
    <row r="1903" spans="3:69" ht="19.5" customHeight="1">
      <c r="C1903" s="19">
        <v>80004002</v>
      </c>
      <c r="D1903" s="17" t="s">
        <v>2502</v>
      </c>
      <c r="E1903" s="19">
        <v>1</v>
      </c>
      <c r="F1903" s="19">
        <v>80004002</v>
      </c>
      <c r="G1903" s="19">
        <v>0</v>
      </c>
      <c r="H1903" s="18">
        <v>0</v>
      </c>
      <c r="I1903" s="19">
        <v>1</v>
      </c>
      <c r="J1903" s="19">
        <v>0</v>
      </c>
      <c r="K1903" s="19">
        <v>0</v>
      </c>
      <c r="L1903" s="16">
        <v>0</v>
      </c>
      <c r="M1903" s="16">
        <v>0</v>
      </c>
      <c r="N1903" s="16">
        <v>2</v>
      </c>
      <c r="O1903" s="16">
        <v>1</v>
      </c>
      <c r="P1903" s="16">
        <v>1</v>
      </c>
      <c r="Q1903" s="16">
        <v>0</v>
      </c>
      <c r="R1903" s="11">
        <v>0</v>
      </c>
      <c r="S1903" s="16">
        <v>0</v>
      </c>
      <c r="T1903" s="16">
        <v>1</v>
      </c>
      <c r="U1903" s="16">
        <v>2</v>
      </c>
      <c r="V1903" s="16">
        <v>0</v>
      </c>
      <c r="W1903" s="16">
        <v>1.2</v>
      </c>
      <c r="X1903" s="16">
        <v>0</v>
      </c>
      <c r="Y1903" s="16">
        <v>1</v>
      </c>
      <c r="Z1903" s="16">
        <v>0</v>
      </c>
      <c r="AA1903" s="16">
        <v>0</v>
      </c>
      <c r="AB1903" s="16">
        <v>0</v>
      </c>
      <c r="AC1903" s="16">
        <v>0</v>
      </c>
      <c r="AD1903" s="16">
        <v>3</v>
      </c>
      <c r="AE1903" s="16">
        <v>1</v>
      </c>
      <c r="AF1903" s="16" t="s">
        <v>396</v>
      </c>
      <c r="AG1903" s="11">
        <v>0</v>
      </c>
      <c r="AH1903" s="11">
        <v>1</v>
      </c>
      <c r="AI1903" s="11">
        <v>0</v>
      </c>
      <c r="AJ1903" s="11">
        <v>3</v>
      </c>
      <c r="AK1903" s="16">
        <v>0</v>
      </c>
      <c r="AL1903" s="16">
        <v>0</v>
      </c>
      <c r="AM1903" s="16">
        <v>0</v>
      </c>
      <c r="AN1903" s="16">
        <v>0.5</v>
      </c>
      <c r="AO1903" s="16">
        <v>5000</v>
      </c>
      <c r="AP1903" s="16">
        <v>0.5</v>
      </c>
      <c r="AQ1903" s="16">
        <v>0</v>
      </c>
      <c r="AR1903" s="11">
        <v>0</v>
      </c>
      <c r="AS1903" s="16" t="s">
        <v>430</v>
      </c>
      <c r="AT1903" s="20" t="s">
        <v>201</v>
      </c>
      <c r="AU1903" s="16">
        <v>0</v>
      </c>
      <c r="AV1903" s="19">
        <v>10000007</v>
      </c>
      <c r="AW1903" s="19">
        <v>70403003</v>
      </c>
      <c r="AX1903" s="17" t="s">
        <v>164</v>
      </c>
      <c r="AY1903" s="16">
        <v>0</v>
      </c>
      <c r="AZ1903" s="18">
        <v>0</v>
      </c>
      <c r="BA1903" s="18">
        <v>0</v>
      </c>
      <c r="BB1903" s="39" t="s">
        <v>2503</v>
      </c>
      <c r="BC1903" s="16">
        <v>0</v>
      </c>
      <c r="BD1903" s="16">
        <v>0</v>
      </c>
      <c r="BE1903" s="16">
        <v>0</v>
      </c>
      <c r="BF1903" s="16">
        <v>0</v>
      </c>
      <c r="BG1903" s="16">
        <v>0</v>
      </c>
      <c r="BH1903" s="16">
        <v>0</v>
      </c>
      <c r="BI1903" s="14">
        <v>0</v>
      </c>
      <c r="BJ1903" s="11">
        <v>0</v>
      </c>
      <c r="BK1903" s="11">
        <v>0</v>
      </c>
      <c r="BL1903" s="11">
        <v>0</v>
      </c>
      <c r="BM1903" s="11">
        <v>0</v>
      </c>
      <c r="BN1903" s="11">
        <v>0</v>
      </c>
      <c r="BO1903" s="11">
        <v>0</v>
      </c>
      <c r="BP1903" s="11">
        <v>0</v>
      </c>
      <c r="BQ1903" s="46">
        <v>0</v>
      </c>
    </row>
    <row r="1904" spans="3:69" ht="20.100000000000001" customHeight="1">
      <c r="C1904" s="19">
        <v>80004003</v>
      </c>
      <c r="D1904" s="17" t="s">
        <v>2504</v>
      </c>
      <c r="E1904" s="16">
        <v>1</v>
      </c>
      <c r="F1904" s="19">
        <v>80004003</v>
      </c>
      <c r="G1904" s="16">
        <v>0</v>
      </c>
      <c r="H1904" s="18">
        <v>0</v>
      </c>
      <c r="I1904" s="19">
        <v>1</v>
      </c>
      <c r="J1904" s="19">
        <v>0</v>
      </c>
      <c r="K1904" s="19">
        <v>0</v>
      </c>
      <c r="L1904" s="16">
        <v>0</v>
      </c>
      <c r="M1904" s="16">
        <v>0</v>
      </c>
      <c r="N1904" s="16">
        <v>2</v>
      </c>
      <c r="O1904" s="16">
        <v>1</v>
      </c>
      <c r="P1904" s="16">
        <v>0.3</v>
      </c>
      <c r="Q1904" s="16">
        <v>0</v>
      </c>
      <c r="R1904" s="11">
        <v>0</v>
      </c>
      <c r="S1904" s="16">
        <v>0</v>
      </c>
      <c r="T1904" s="16">
        <v>1</v>
      </c>
      <c r="U1904" s="16">
        <v>2</v>
      </c>
      <c r="V1904" s="16">
        <v>0</v>
      </c>
      <c r="W1904" s="16">
        <v>3</v>
      </c>
      <c r="X1904" s="16">
        <v>0</v>
      </c>
      <c r="Y1904" s="16">
        <v>0</v>
      </c>
      <c r="Z1904" s="16">
        <v>0</v>
      </c>
      <c r="AA1904" s="16">
        <v>0</v>
      </c>
      <c r="AB1904" s="16">
        <v>0</v>
      </c>
      <c r="AC1904" s="16">
        <v>0</v>
      </c>
      <c r="AD1904" s="16">
        <v>6</v>
      </c>
      <c r="AE1904" s="16">
        <v>2</v>
      </c>
      <c r="AF1904" s="16" t="s">
        <v>171</v>
      </c>
      <c r="AG1904" s="11">
        <v>0</v>
      </c>
      <c r="AH1904" s="11">
        <v>0</v>
      </c>
      <c r="AI1904" s="11">
        <v>0</v>
      </c>
      <c r="AJ1904" s="11">
        <v>1.5</v>
      </c>
      <c r="AK1904" s="16">
        <v>0</v>
      </c>
      <c r="AL1904" s="16">
        <v>0</v>
      </c>
      <c r="AM1904" s="16">
        <v>0</v>
      </c>
      <c r="AN1904" s="16">
        <v>0.5</v>
      </c>
      <c r="AO1904" s="16">
        <v>3000</v>
      </c>
      <c r="AP1904" s="16">
        <v>0.5</v>
      </c>
      <c r="AQ1904" s="16">
        <v>0</v>
      </c>
      <c r="AR1904" s="11">
        <v>0</v>
      </c>
      <c r="AS1904" s="16">
        <v>90001021</v>
      </c>
      <c r="AT1904" s="17" t="s">
        <v>218</v>
      </c>
      <c r="AU1904" s="16">
        <v>0</v>
      </c>
      <c r="AV1904" s="19">
        <v>10000007</v>
      </c>
      <c r="AW1904" s="19">
        <v>23000070</v>
      </c>
      <c r="AX1904" s="17" t="s">
        <v>164</v>
      </c>
      <c r="AY1904" s="16">
        <v>0</v>
      </c>
      <c r="AZ1904" s="18">
        <v>0</v>
      </c>
      <c r="BA1904" s="18">
        <v>0</v>
      </c>
      <c r="BB1904" s="39" t="s">
        <v>2505</v>
      </c>
      <c r="BC1904" s="16">
        <v>0</v>
      </c>
      <c r="BD1904" s="16">
        <v>0</v>
      </c>
      <c r="BE1904" s="16">
        <v>0</v>
      </c>
      <c r="BF1904" s="16">
        <v>0</v>
      </c>
      <c r="BG1904" s="16">
        <v>0</v>
      </c>
      <c r="BH1904" s="16">
        <v>0</v>
      </c>
      <c r="BI1904" s="16">
        <v>0</v>
      </c>
      <c r="BJ1904" s="11">
        <v>0</v>
      </c>
      <c r="BK1904" s="11">
        <v>0</v>
      </c>
      <c r="BL1904" s="11">
        <v>0</v>
      </c>
      <c r="BM1904" s="11">
        <v>0</v>
      </c>
      <c r="BN1904" s="11">
        <v>0</v>
      </c>
      <c r="BO1904" s="11">
        <v>0</v>
      </c>
      <c r="BP1904" s="11">
        <v>0</v>
      </c>
      <c r="BQ1904" s="46">
        <v>0</v>
      </c>
    </row>
    <row r="1905" spans="3:69" ht="20.100000000000001" customHeight="1">
      <c r="C1905" s="19">
        <v>80004004</v>
      </c>
      <c r="D1905" s="17" t="s">
        <v>2506</v>
      </c>
      <c r="E1905" s="16">
        <v>1</v>
      </c>
      <c r="F1905" s="16">
        <v>80004004</v>
      </c>
      <c r="G1905" s="19">
        <v>0</v>
      </c>
      <c r="H1905" s="18">
        <v>0</v>
      </c>
      <c r="I1905" s="19">
        <v>1</v>
      </c>
      <c r="J1905" s="19">
        <v>0</v>
      </c>
      <c r="K1905" s="19">
        <v>0</v>
      </c>
      <c r="L1905" s="16">
        <v>0</v>
      </c>
      <c r="M1905" s="16">
        <v>0</v>
      </c>
      <c r="N1905" s="16">
        <v>5</v>
      </c>
      <c r="O1905" s="16">
        <v>0</v>
      </c>
      <c r="P1905" s="16">
        <v>0</v>
      </c>
      <c r="Q1905" s="16">
        <v>0</v>
      </c>
      <c r="R1905" s="11">
        <v>0</v>
      </c>
      <c r="S1905" s="16">
        <v>0</v>
      </c>
      <c r="T1905" s="16">
        <v>1</v>
      </c>
      <c r="U1905" s="16">
        <v>2</v>
      </c>
      <c r="V1905" s="16">
        <v>0</v>
      </c>
      <c r="W1905" s="16">
        <v>0</v>
      </c>
      <c r="X1905" s="16">
        <v>0</v>
      </c>
      <c r="Y1905" s="16">
        <v>0</v>
      </c>
      <c r="Z1905" s="16">
        <v>0</v>
      </c>
      <c r="AA1905" s="16">
        <v>0</v>
      </c>
      <c r="AB1905" s="16">
        <v>0</v>
      </c>
      <c r="AC1905" s="16">
        <v>0</v>
      </c>
      <c r="AD1905" s="16">
        <v>9</v>
      </c>
      <c r="AE1905" s="16">
        <v>2</v>
      </c>
      <c r="AF1905" s="16" t="s">
        <v>171</v>
      </c>
      <c r="AG1905" s="11">
        <v>2</v>
      </c>
      <c r="AH1905" s="11">
        <v>2</v>
      </c>
      <c r="AI1905" s="11">
        <v>0</v>
      </c>
      <c r="AJ1905" s="11">
        <v>1.5</v>
      </c>
      <c r="AK1905" s="16">
        <v>0</v>
      </c>
      <c r="AL1905" s="16">
        <v>0</v>
      </c>
      <c r="AM1905" s="16">
        <v>0</v>
      </c>
      <c r="AN1905" s="16">
        <v>1</v>
      </c>
      <c r="AO1905" s="16">
        <v>3000</v>
      </c>
      <c r="AP1905" s="16">
        <v>0.5</v>
      </c>
      <c r="AQ1905" s="16">
        <v>0</v>
      </c>
      <c r="AR1905" s="11">
        <v>0</v>
      </c>
      <c r="AS1905" s="16" t="s">
        <v>162</v>
      </c>
      <c r="AT1905" s="17" t="s">
        <v>163</v>
      </c>
      <c r="AU1905" s="16">
        <v>0</v>
      </c>
      <c r="AV1905" s="19">
        <v>0</v>
      </c>
      <c r="AW1905" s="19">
        <v>0</v>
      </c>
      <c r="AX1905" s="17" t="s">
        <v>164</v>
      </c>
      <c r="AY1905" s="16" t="s">
        <v>2507</v>
      </c>
      <c r="AZ1905" s="18">
        <v>0</v>
      </c>
      <c r="BA1905" s="18">
        <v>0</v>
      </c>
      <c r="BB1905" s="39" t="s">
        <v>2508</v>
      </c>
      <c r="BC1905" s="16"/>
      <c r="BD1905" s="16">
        <v>0</v>
      </c>
      <c r="BE1905" s="16"/>
      <c r="BF1905" s="16"/>
      <c r="BG1905" s="16"/>
      <c r="BH1905" s="19"/>
      <c r="BI1905" s="16">
        <v>0</v>
      </c>
      <c r="BJ1905" s="11">
        <v>0</v>
      </c>
      <c r="BK1905" s="11">
        <v>0</v>
      </c>
      <c r="BL1905" s="11">
        <v>0</v>
      </c>
      <c r="BM1905" s="11">
        <v>0</v>
      </c>
      <c r="BN1905" s="11">
        <v>0</v>
      </c>
      <c r="BO1905" s="11">
        <v>0</v>
      </c>
      <c r="BP1905" s="11">
        <v>0</v>
      </c>
      <c r="BQ1905" s="46">
        <v>0</v>
      </c>
    </row>
    <row r="1906" spans="3:69" ht="19.5" customHeight="1">
      <c r="C1906" s="63">
        <v>80004005</v>
      </c>
      <c r="D1906" s="57" t="s">
        <v>2500</v>
      </c>
      <c r="E1906" s="63">
        <v>1</v>
      </c>
      <c r="F1906" s="63">
        <v>80004005</v>
      </c>
      <c r="G1906" s="63">
        <v>0</v>
      </c>
      <c r="H1906" s="64">
        <v>0</v>
      </c>
      <c r="I1906" s="63">
        <v>1</v>
      </c>
      <c r="J1906" s="63">
        <v>0</v>
      </c>
      <c r="K1906" s="63">
        <v>0</v>
      </c>
      <c r="L1906" s="58">
        <v>0</v>
      </c>
      <c r="M1906" s="58">
        <v>0</v>
      </c>
      <c r="N1906" s="58">
        <v>2</v>
      </c>
      <c r="O1906" s="58">
        <v>3</v>
      </c>
      <c r="P1906" s="58">
        <v>0.15</v>
      </c>
      <c r="Q1906" s="58">
        <v>0</v>
      </c>
      <c r="R1906" s="66">
        <v>0</v>
      </c>
      <c r="S1906" s="58">
        <v>0</v>
      </c>
      <c r="T1906" s="58">
        <v>1</v>
      </c>
      <c r="U1906" s="58">
        <v>2</v>
      </c>
      <c r="V1906" s="58">
        <v>0</v>
      </c>
      <c r="W1906" s="58">
        <v>0</v>
      </c>
      <c r="X1906" s="58">
        <v>0</v>
      </c>
      <c r="Y1906" s="58">
        <v>0</v>
      </c>
      <c r="Z1906" s="58">
        <v>0</v>
      </c>
      <c r="AA1906" s="58">
        <v>0</v>
      </c>
      <c r="AB1906" s="58">
        <v>0</v>
      </c>
      <c r="AC1906" s="58">
        <v>1</v>
      </c>
      <c r="AD1906" s="58">
        <v>16</v>
      </c>
      <c r="AE1906" s="58">
        <v>1</v>
      </c>
      <c r="AF1906" s="58">
        <v>5</v>
      </c>
      <c r="AG1906" s="66">
        <v>0</v>
      </c>
      <c r="AH1906" s="66">
        <v>1</v>
      </c>
      <c r="AI1906" s="66">
        <v>0</v>
      </c>
      <c r="AJ1906" s="66">
        <v>3</v>
      </c>
      <c r="AK1906" s="58">
        <v>0</v>
      </c>
      <c r="AL1906" s="58">
        <v>0</v>
      </c>
      <c r="AM1906" s="58">
        <v>0</v>
      </c>
      <c r="AN1906" s="58">
        <v>0</v>
      </c>
      <c r="AO1906" s="58">
        <v>5000</v>
      </c>
      <c r="AP1906" s="58">
        <v>0.1</v>
      </c>
      <c r="AQ1906" s="58">
        <v>0</v>
      </c>
      <c r="AR1906" s="322" t="s">
        <v>2509</v>
      </c>
      <c r="AS1906" s="74">
        <v>0</v>
      </c>
      <c r="AT1906" s="57" t="s">
        <v>162</v>
      </c>
      <c r="AU1906" s="58">
        <v>0</v>
      </c>
      <c r="AV1906" s="63">
        <v>0</v>
      </c>
      <c r="AW1906" s="63">
        <v>0</v>
      </c>
      <c r="AX1906" s="57" t="s">
        <v>164</v>
      </c>
      <c r="AY1906" s="58">
        <v>0</v>
      </c>
      <c r="AZ1906" s="64">
        <v>0</v>
      </c>
      <c r="BA1906" s="64">
        <v>0</v>
      </c>
      <c r="BB1906" s="81" t="s">
        <v>2510</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19.5" customHeight="1">
      <c r="C1907" s="63">
        <v>80004006</v>
      </c>
      <c r="D1907" s="57" t="s">
        <v>2511</v>
      </c>
      <c r="E1907" s="63">
        <v>1</v>
      </c>
      <c r="F1907" s="63">
        <v>80004006</v>
      </c>
      <c r="G1907" s="63">
        <v>0</v>
      </c>
      <c r="H1907" s="64">
        <v>0</v>
      </c>
      <c r="I1907" s="63">
        <v>1</v>
      </c>
      <c r="J1907" s="63">
        <v>0</v>
      </c>
      <c r="K1907" s="63">
        <v>0</v>
      </c>
      <c r="L1907" s="58">
        <v>0</v>
      </c>
      <c r="M1907" s="58">
        <v>0</v>
      </c>
      <c r="N1907" s="58">
        <v>2</v>
      </c>
      <c r="O1907" s="58">
        <v>1</v>
      </c>
      <c r="P1907" s="58">
        <v>0.15</v>
      </c>
      <c r="Q1907" s="58">
        <v>0</v>
      </c>
      <c r="R1907" s="66">
        <v>0</v>
      </c>
      <c r="S1907" s="58">
        <v>0</v>
      </c>
      <c r="T1907" s="58">
        <v>1</v>
      </c>
      <c r="U1907" s="58">
        <v>2</v>
      </c>
      <c r="V1907" s="58">
        <v>0</v>
      </c>
      <c r="W1907" s="58">
        <v>1.5</v>
      </c>
      <c r="X1907" s="58">
        <v>0</v>
      </c>
      <c r="Y1907" s="58">
        <v>1</v>
      </c>
      <c r="Z1907" s="58">
        <v>0</v>
      </c>
      <c r="AA1907" s="58">
        <v>0</v>
      </c>
      <c r="AB1907" s="58">
        <v>0</v>
      </c>
      <c r="AC1907" s="58">
        <v>1</v>
      </c>
      <c r="AD1907" s="58">
        <v>0</v>
      </c>
      <c r="AE1907" s="58">
        <v>1</v>
      </c>
      <c r="AF1907" s="58">
        <v>6</v>
      </c>
      <c r="AG1907" s="66">
        <v>0</v>
      </c>
      <c r="AH1907" s="66">
        <v>1</v>
      </c>
      <c r="AI1907" s="66">
        <v>0</v>
      </c>
      <c r="AJ1907" s="66">
        <v>3</v>
      </c>
      <c r="AK1907" s="58">
        <v>0</v>
      </c>
      <c r="AL1907" s="58">
        <v>0</v>
      </c>
      <c r="AM1907" s="58">
        <v>0</v>
      </c>
      <c r="AN1907" s="58">
        <v>0</v>
      </c>
      <c r="AO1907" s="58">
        <v>3000</v>
      </c>
      <c r="AP1907" s="58">
        <v>0.2</v>
      </c>
      <c r="AQ1907" s="58">
        <v>0</v>
      </c>
      <c r="AR1907" s="66">
        <v>0</v>
      </c>
      <c r="AS1907" s="58">
        <v>80005106</v>
      </c>
      <c r="AT1907" s="57" t="s">
        <v>163</v>
      </c>
      <c r="AU1907" s="58">
        <v>0</v>
      </c>
      <c r="AV1907" s="63">
        <v>0</v>
      </c>
      <c r="AW1907" s="63">
        <v>23000201</v>
      </c>
      <c r="AX1907" s="57" t="s">
        <v>164</v>
      </c>
      <c r="AY1907" s="58">
        <v>0</v>
      </c>
      <c r="AZ1907" s="64">
        <v>0</v>
      </c>
      <c r="BA1907" s="64">
        <v>0</v>
      </c>
      <c r="BB1907" s="81" t="s">
        <v>2512</v>
      </c>
      <c r="BC1907" s="58">
        <v>0</v>
      </c>
      <c r="BD1907" s="58">
        <v>0</v>
      </c>
      <c r="BE1907" s="58">
        <v>0</v>
      </c>
      <c r="BF1907" s="58">
        <v>0</v>
      </c>
      <c r="BG1907" s="58">
        <v>0</v>
      </c>
      <c r="BH1907" s="58">
        <v>0</v>
      </c>
      <c r="BI1907" s="87">
        <v>0</v>
      </c>
      <c r="BJ1907" s="66">
        <v>0</v>
      </c>
      <c r="BK1907" s="66">
        <v>0</v>
      </c>
      <c r="BL1907" s="66">
        <v>0</v>
      </c>
      <c r="BM1907" s="66">
        <v>0</v>
      </c>
      <c r="BN1907" s="66">
        <v>0</v>
      </c>
      <c r="BO1907" s="66">
        <v>1</v>
      </c>
      <c r="BP1907" s="11">
        <v>0</v>
      </c>
      <c r="BQ1907" s="46">
        <v>0</v>
      </c>
    </row>
    <row r="1908" spans="3:69" ht="19.5" customHeight="1">
      <c r="C1908" s="63">
        <v>80004007</v>
      </c>
      <c r="D1908" s="57" t="s">
        <v>2513</v>
      </c>
      <c r="E1908" s="63">
        <v>1</v>
      </c>
      <c r="F1908" s="58">
        <v>60010100</v>
      </c>
      <c r="G1908" s="63">
        <v>0</v>
      </c>
      <c r="H1908" s="64">
        <v>0</v>
      </c>
      <c r="I1908" s="63">
        <v>1</v>
      </c>
      <c r="J1908" s="63">
        <v>0</v>
      </c>
      <c r="K1908" s="63">
        <v>0</v>
      </c>
      <c r="L1908" s="58">
        <v>0</v>
      </c>
      <c r="M1908" s="58">
        <v>0</v>
      </c>
      <c r="N1908" s="58">
        <v>2</v>
      </c>
      <c r="O1908" s="58">
        <v>3</v>
      </c>
      <c r="P1908" s="58">
        <v>0.15</v>
      </c>
      <c r="Q1908" s="58">
        <v>0</v>
      </c>
      <c r="R1908" s="66">
        <v>0</v>
      </c>
      <c r="S1908" s="58">
        <v>0</v>
      </c>
      <c r="T1908" s="58">
        <v>1</v>
      </c>
      <c r="U1908" s="58">
        <v>2</v>
      </c>
      <c r="V1908" s="58">
        <v>0</v>
      </c>
      <c r="W1908" s="58">
        <v>0</v>
      </c>
      <c r="X1908" s="58">
        <v>0</v>
      </c>
      <c r="Y1908" s="58">
        <v>0</v>
      </c>
      <c r="Z1908" s="58">
        <v>0</v>
      </c>
      <c r="AA1908" s="58">
        <v>0</v>
      </c>
      <c r="AB1908" s="58">
        <v>0</v>
      </c>
      <c r="AC1908" s="58">
        <v>1</v>
      </c>
      <c r="AD1908" s="58">
        <v>0</v>
      </c>
      <c r="AE1908" s="58">
        <v>1</v>
      </c>
      <c r="AF1908" s="58">
        <v>5</v>
      </c>
      <c r="AG1908" s="66">
        <v>0</v>
      </c>
      <c r="AH1908" s="66">
        <v>1</v>
      </c>
      <c r="AI1908" s="66">
        <v>0</v>
      </c>
      <c r="AJ1908" s="66">
        <v>3</v>
      </c>
      <c r="AK1908" s="58">
        <v>0</v>
      </c>
      <c r="AL1908" s="58">
        <v>0</v>
      </c>
      <c r="AM1908" s="58">
        <v>0</v>
      </c>
      <c r="AN1908" s="58">
        <v>1</v>
      </c>
      <c r="AO1908" s="58">
        <v>1000</v>
      </c>
      <c r="AP1908" s="58">
        <v>0</v>
      </c>
      <c r="AQ1908" s="58">
        <v>0</v>
      </c>
      <c r="AR1908" s="73">
        <v>0</v>
      </c>
      <c r="AS1908" s="314" t="s">
        <v>2514</v>
      </c>
      <c r="AT1908" s="57" t="s">
        <v>218</v>
      </c>
      <c r="AU1908" s="58">
        <v>0</v>
      </c>
      <c r="AV1908" s="63">
        <v>0</v>
      </c>
      <c r="AW1908" s="63">
        <v>23000202</v>
      </c>
      <c r="AX1908" s="57" t="s">
        <v>164</v>
      </c>
      <c r="AY1908" s="58">
        <v>0</v>
      </c>
      <c r="AZ1908" s="64">
        <v>0</v>
      </c>
      <c r="BA1908" s="64">
        <v>0</v>
      </c>
      <c r="BB1908" s="81" t="s">
        <v>2515</v>
      </c>
      <c r="BC1908" s="58">
        <v>0</v>
      </c>
      <c r="BD1908" s="58">
        <v>0</v>
      </c>
      <c r="BE1908" s="58">
        <v>0</v>
      </c>
      <c r="BF1908" s="58">
        <v>0</v>
      </c>
      <c r="BG1908" s="58">
        <v>0</v>
      </c>
      <c r="BH1908" s="58">
        <v>0</v>
      </c>
      <c r="BI1908" s="87">
        <v>0</v>
      </c>
      <c r="BJ1908" s="66">
        <v>0</v>
      </c>
      <c r="BK1908" s="66">
        <v>0</v>
      </c>
      <c r="BL1908" s="66">
        <v>0</v>
      </c>
      <c r="BM1908" s="66">
        <v>0</v>
      </c>
      <c r="BN1908" s="66">
        <v>0</v>
      </c>
      <c r="BO1908" s="66">
        <v>1</v>
      </c>
      <c r="BP1908" s="11">
        <v>0</v>
      </c>
      <c r="BQ1908" s="46">
        <v>0</v>
      </c>
    </row>
    <row r="1909" spans="3:69" ht="19.5" customHeight="1">
      <c r="C1909" s="63">
        <v>80004008</v>
      </c>
      <c r="D1909" s="57" t="s">
        <v>2516</v>
      </c>
      <c r="E1909" s="63">
        <v>1</v>
      </c>
      <c r="F1909" s="63">
        <v>80004008</v>
      </c>
      <c r="G1909" s="63">
        <v>0</v>
      </c>
      <c r="H1909" s="64">
        <v>0</v>
      </c>
      <c r="I1909" s="63">
        <v>1</v>
      </c>
      <c r="J1909" s="63">
        <v>0</v>
      </c>
      <c r="K1909" s="63">
        <v>0</v>
      </c>
      <c r="L1909" s="58">
        <v>0</v>
      </c>
      <c r="M1909" s="58">
        <v>0</v>
      </c>
      <c r="N1909" s="58">
        <v>2</v>
      </c>
      <c r="O1909" s="58" t="s">
        <v>2480</v>
      </c>
      <c r="P1909" s="58" t="s">
        <v>2517</v>
      </c>
      <c r="Q1909" s="58">
        <v>0</v>
      </c>
      <c r="R1909" s="66">
        <v>0</v>
      </c>
      <c r="S1909" s="58">
        <v>0</v>
      </c>
      <c r="T1909" s="58">
        <v>1</v>
      </c>
      <c r="U1909" s="58">
        <v>2</v>
      </c>
      <c r="V1909" s="58">
        <v>0</v>
      </c>
      <c r="W1909" s="58">
        <v>0</v>
      </c>
      <c r="X1909" s="58">
        <v>0</v>
      </c>
      <c r="Y1909" s="58">
        <v>1</v>
      </c>
      <c r="Z1909" s="58">
        <v>0</v>
      </c>
      <c r="AA1909" s="58">
        <v>0</v>
      </c>
      <c r="AB1909" s="58">
        <v>0</v>
      </c>
      <c r="AC1909" s="58">
        <v>1</v>
      </c>
      <c r="AD1909" s="58">
        <v>8</v>
      </c>
      <c r="AE1909" s="58">
        <v>1</v>
      </c>
      <c r="AF1909" s="58">
        <v>6</v>
      </c>
      <c r="AG1909" s="66">
        <v>0</v>
      </c>
      <c r="AH1909" s="66">
        <v>1</v>
      </c>
      <c r="AI1909" s="66">
        <v>0</v>
      </c>
      <c r="AJ1909" s="66">
        <v>3</v>
      </c>
      <c r="AK1909" s="58">
        <v>0</v>
      </c>
      <c r="AL1909" s="58">
        <v>0</v>
      </c>
      <c r="AM1909" s="58">
        <v>0</v>
      </c>
      <c r="AN1909" s="58">
        <v>0</v>
      </c>
      <c r="AO1909" s="58">
        <v>1000</v>
      </c>
      <c r="AP1909" s="58">
        <v>0</v>
      </c>
      <c r="AQ1909" s="58">
        <v>0</v>
      </c>
      <c r="AR1909" s="313" t="s">
        <v>2518</v>
      </c>
      <c r="AS1909" s="314" t="s">
        <v>2519</v>
      </c>
      <c r="AT1909" s="57" t="s">
        <v>218</v>
      </c>
      <c r="AU1909" s="58">
        <v>0</v>
      </c>
      <c r="AV1909" s="63">
        <v>0</v>
      </c>
      <c r="AW1909" s="63">
        <v>23000211</v>
      </c>
      <c r="AX1909" s="57" t="s">
        <v>164</v>
      </c>
      <c r="AY1909" s="58">
        <v>0</v>
      </c>
      <c r="AZ1909" s="64">
        <v>0</v>
      </c>
      <c r="BA1909" s="64">
        <v>0</v>
      </c>
      <c r="BB1909" s="81" t="s">
        <v>2520</v>
      </c>
      <c r="BC1909" s="58">
        <v>0</v>
      </c>
      <c r="BD1909" s="58">
        <v>0</v>
      </c>
      <c r="BE1909" s="58">
        <v>0</v>
      </c>
      <c r="BF1909" s="58">
        <v>0</v>
      </c>
      <c r="BG1909" s="58">
        <v>0</v>
      </c>
      <c r="BH1909" s="58">
        <v>0</v>
      </c>
      <c r="BI1909" s="87">
        <v>0</v>
      </c>
      <c r="BJ1909" s="66">
        <v>0</v>
      </c>
      <c r="BK1909" s="66">
        <v>0</v>
      </c>
      <c r="BL1909" s="66">
        <v>0</v>
      </c>
      <c r="BM1909" s="66">
        <v>0</v>
      </c>
      <c r="BN1909" s="66">
        <v>0</v>
      </c>
      <c r="BO1909" s="66">
        <v>1</v>
      </c>
      <c r="BP1909" s="11">
        <v>0</v>
      </c>
      <c r="BQ1909" s="46">
        <v>0</v>
      </c>
    </row>
    <row r="1910" spans="3:69" ht="19.5" customHeight="1">
      <c r="C1910" s="63">
        <v>80004009</v>
      </c>
      <c r="D1910" s="57" t="s">
        <v>2521</v>
      </c>
      <c r="E1910" s="63">
        <v>1</v>
      </c>
      <c r="F1910" s="63">
        <v>80004009</v>
      </c>
      <c r="G1910" s="63">
        <v>0</v>
      </c>
      <c r="H1910" s="64">
        <v>0</v>
      </c>
      <c r="I1910" s="63">
        <v>1</v>
      </c>
      <c r="J1910" s="63">
        <v>0</v>
      </c>
      <c r="K1910" s="63">
        <v>0</v>
      </c>
      <c r="L1910" s="58">
        <v>0</v>
      </c>
      <c r="M1910" s="58">
        <v>0</v>
      </c>
      <c r="N1910" s="58">
        <v>2</v>
      </c>
      <c r="O1910" s="58">
        <v>16</v>
      </c>
      <c r="P1910" s="58">
        <v>5</v>
      </c>
      <c r="Q1910" s="58">
        <v>0</v>
      </c>
      <c r="R1910" s="66">
        <v>0</v>
      </c>
      <c r="S1910" s="58">
        <v>0</v>
      </c>
      <c r="T1910" s="58">
        <v>1</v>
      </c>
      <c r="U1910" s="58">
        <v>2</v>
      </c>
      <c r="V1910" s="58">
        <v>0</v>
      </c>
      <c r="W1910" s="58">
        <v>1.2</v>
      </c>
      <c r="X1910" s="58">
        <v>0</v>
      </c>
      <c r="Y1910" s="58">
        <v>1</v>
      </c>
      <c r="Z1910" s="58">
        <v>0</v>
      </c>
      <c r="AA1910" s="58">
        <v>0</v>
      </c>
      <c r="AB1910" s="58">
        <v>0</v>
      </c>
      <c r="AC1910" s="58">
        <v>1</v>
      </c>
      <c r="AD1910" s="58">
        <v>0</v>
      </c>
      <c r="AE1910" s="58">
        <v>1</v>
      </c>
      <c r="AF1910" s="58">
        <v>2</v>
      </c>
      <c r="AG1910" s="66">
        <v>0</v>
      </c>
      <c r="AH1910" s="66">
        <v>2</v>
      </c>
      <c r="AI1910" s="66">
        <v>0</v>
      </c>
      <c r="AJ1910" s="66">
        <v>2</v>
      </c>
      <c r="AK1910" s="58">
        <v>0</v>
      </c>
      <c r="AL1910" s="58">
        <v>0</v>
      </c>
      <c r="AM1910" s="58">
        <v>0</v>
      </c>
      <c r="AN1910" s="58">
        <v>2</v>
      </c>
      <c r="AO1910" s="58">
        <v>8000</v>
      </c>
      <c r="AP1910" s="58">
        <v>0</v>
      </c>
      <c r="AQ1910" s="58">
        <v>10</v>
      </c>
      <c r="AR1910" s="73">
        <v>0</v>
      </c>
      <c r="AS1910" s="314" t="s">
        <v>162</v>
      </c>
      <c r="AT1910" s="57" t="s">
        <v>163</v>
      </c>
      <c r="AU1910" s="58" t="s">
        <v>353</v>
      </c>
      <c r="AV1910" s="63">
        <v>10000007</v>
      </c>
      <c r="AW1910" s="63">
        <v>23000212</v>
      </c>
      <c r="AX1910" s="57" t="s">
        <v>384</v>
      </c>
      <c r="AY1910" s="58" t="s">
        <v>834</v>
      </c>
      <c r="AZ1910" s="64">
        <v>0</v>
      </c>
      <c r="BA1910" s="64">
        <v>1</v>
      </c>
      <c r="BB1910" s="81" t="s">
        <v>826</v>
      </c>
      <c r="BC1910" s="58">
        <v>0</v>
      </c>
      <c r="BD1910" s="58">
        <v>0</v>
      </c>
      <c r="BE1910" s="58">
        <v>0</v>
      </c>
      <c r="BF1910" s="58">
        <v>0</v>
      </c>
      <c r="BG1910" s="58">
        <v>0</v>
      </c>
      <c r="BH1910" s="58">
        <v>0</v>
      </c>
      <c r="BI1910" s="87">
        <v>0</v>
      </c>
      <c r="BJ1910" s="66">
        <v>0</v>
      </c>
      <c r="BK1910" s="66">
        <v>0</v>
      </c>
      <c r="BL1910" s="66">
        <v>0</v>
      </c>
      <c r="BM1910" s="66">
        <v>0</v>
      </c>
      <c r="BN1910" s="66">
        <v>0</v>
      </c>
      <c r="BO1910" s="66">
        <v>1</v>
      </c>
      <c r="BP1910" s="11">
        <v>0</v>
      </c>
      <c r="BQ1910" s="46">
        <v>0</v>
      </c>
    </row>
    <row r="1911" spans="3:69" ht="20.100000000000001" customHeight="1">
      <c r="C1911" s="63">
        <v>80004010</v>
      </c>
      <c r="D1911" s="57" t="s">
        <v>2522</v>
      </c>
      <c r="E1911" s="58">
        <v>1</v>
      </c>
      <c r="F1911" s="63">
        <v>80004010</v>
      </c>
      <c r="G1911" s="58">
        <v>0</v>
      </c>
      <c r="H1911" s="64">
        <v>0</v>
      </c>
      <c r="I1911" s="63">
        <v>1</v>
      </c>
      <c r="J1911" s="63">
        <v>0</v>
      </c>
      <c r="K1911" s="63">
        <v>0</v>
      </c>
      <c r="L1911" s="58">
        <v>0</v>
      </c>
      <c r="M1911" s="58">
        <v>0</v>
      </c>
      <c r="N1911" s="58">
        <v>2</v>
      </c>
      <c r="O1911" s="58">
        <v>1</v>
      </c>
      <c r="P1911" s="58">
        <v>0.2</v>
      </c>
      <c r="Q1911" s="58">
        <v>0</v>
      </c>
      <c r="R1911" s="66">
        <v>0</v>
      </c>
      <c r="S1911" s="58">
        <v>0</v>
      </c>
      <c r="T1911" s="58">
        <v>1</v>
      </c>
      <c r="U1911" s="58">
        <v>1</v>
      </c>
      <c r="V1911" s="58">
        <v>0</v>
      </c>
      <c r="W1911" s="58">
        <v>1.2</v>
      </c>
      <c r="X1911" s="58">
        <v>0</v>
      </c>
      <c r="Y1911" s="58">
        <v>1</v>
      </c>
      <c r="Z1911" s="58">
        <v>0</v>
      </c>
      <c r="AA1911" s="58">
        <v>0</v>
      </c>
      <c r="AB1911" s="58">
        <v>0</v>
      </c>
      <c r="AC1911" s="58">
        <v>1</v>
      </c>
      <c r="AD1911" s="58">
        <v>0</v>
      </c>
      <c r="AE1911" s="58">
        <v>2</v>
      </c>
      <c r="AF1911" s="58" t="s">
        <v>171</v>
      </c>
      <c r="AG1911" s="66">
        <v>0</v>
      </c>
      <c r="AH1911" s="66">
        <v>2</v>
      </c>
      <c r="AI1911" s="66">
        <v>0</v>
      </c>
      <c r="AJ1911" s="66">
        <v>1.5</v>
      </c>
      <c r="AK1911" s="58">
        <v>0</v>
      </c>
      <c r="AL1911" s="58">
        <v>0.1</v>
      </c>
      <c r="AM1911" s="58">
        <v>0</v>
      </c>
      <c r="AN1911" s="58">
        <v>0.5</v>
      </c>
      <c r="AO1911" s="58">
        <v>500</v>
      </c>
      <c r="AP1911" s="58">
        <v>0</v>
      </c>
      <c r="AQ1911" s="58">
        <v>15</v>
      </c>
      <c r="AR1911" s="322" t="s">
        <v>2523</v>
      </c>
      <c r="AS1911" s="314" t="s">
        <v>2524</v>
      </c>
      <c r="AT1911" s="57" t="s">
        <v>163</v>
      </c>
      <c r="AU1911" s="58" t="s">
        <v>173</v>
      </c>
      <c r="AV1911" s="63">
        <v>10000011</v>
      </c>
      <c r="AW1911" s="63">
        <v>23000221</v>
      </c>
      <c r="AX1911" s="57" t="s">
        <v>174</v>
      </c>
      <c r="AY1911" s="58">
        <v>0</v>
      </c>
      <c r="AZ1911" s="64">
        <v>0</v>
      </c>
      <c r="BA1911" s="64">
        <v>0</v>
      </c>
      <c r="BB1911" s="81" t="s">
        <v>2525</v>
      </c>
      <c r="BC1911" s="58">
        <v>0</v>
      </c>
      <c r="BD1911" s="58">
        <v>0</v>
      </c>
      <c r="BE1911" s="58">
        <v>0</v>
      </c>
      <c r="BF1911" s="58">
        <v>0</v>
      </c>
      <c r="BG1911" s="58">
        <v>0</v>
      </c>
      <c r="BH1911" s="58">
        <v>0</v>
      </c>
      <c r="BI1911" s="87">
        <v>0</v>
      </c>
      <c r="BJ1911" s="66">
        <v>0</v>
      </c>
      <c r="BK1911" s="66">
        <v>0</v>
      </c>
      <c r="BL1911" s="66">
        <v>0</v>
      </c>
      <c r="BM1911" s="66">
        <v>0</v>
      </c>
      <c r="BN1911" s="66">
        <v>0</v>
      </c>
      <c r="BO1911" s="66">
        <v>1</v>
      </c>
      <c r="BP1911" s="11">
        <v>0</v>
      </c>
      <c r="BQ1911" s="46">
        <v>0</v>
      </c>
    </row>
    <row r="1912" spans="3:69" ht="20.100000000000001" customHeight="1">
      <c r="C1912" s="63">
        <v>80004011</v>
      </c>
      <c r="D1912" s="57" t="s">
        <v>2522</v>
      </c>
      <c r="E1912" s="58">
        <v>1</v>
      </c>
      <c r="F1912" s="58">
        <v>61012301</v>
      </c>
      <c r="G1912" s="58">
        <v>0</v>
      </c>
      <c r="H1912" s="64">
        <v>0</v>
      </c>
      <c r="I1912" s="63">
        <v>1</v>
      </c>
      <c r="J1912" s="63">
        <v>0</v>
      </c>
      <c r="K1912" s="63">
        <v>0</v>
      </c>
      <c r="L1912" s="58">
        <v>0</v>
      </c>
      <c r="M1912" s="58">
        <v>0</v>
      </c>
      <c r="N1912" s="58">
        <v>2</v>
      </c>
      <c r="O1912" s="58">
        <v>1</v>
      </c>
      <c r="P1912" s="58">
        <v>0.2</v>
      </c>
      <c r="Q1912" s="58">
        <v>0</v>
      </c>
      <c r="R1912" s="66">
        <v>0</v>
      </c>
      <c r="S1912" s="58">
        <v>0</v>
      </c>
      <c r="T1912" s="58">
        <v>1</v>
      </c>
      <c r="U1912" s="58">
        <v>1</v>
      </c>
      <c r="V1912" s="58">
        <v>0</v>
      </c>
      <c r="W1912" s="58">
        <v>1.2</v>
      </c>
      <c r="X1912" s="58">
        <v>0</v>
      </c>
      <c r="Y1912" s="58">
        <v>1</v>
      </c>
      <c r="Z1912" s="58">
        <v>0</v>
      </c>
      <c r="AA1912" s="58">
        <v>0</v>
      </c>
      <c r="AB1912" s="58">
        <v>0</v>
      </c>
      <c r="AC1912" s="58">
        <v>1</v>
      </c>
      <c r="AD1912" s="58">
        <v>0</v>
      </c>
      <c r="AE1912" s="58">
        <v>2</v>
      </c>
      <c r="AF1912" s="58" t="s">
        <v>171</v>
      </c>
      <c r="AG1912" s="66">
        <v>0</v>
      </c>
      <c r="AH1912" s="66">
        <v>2</v>
      </c>
      <c r="AI1912" s="66">
        <v>0</v>
      </c>
      <c r="AJ1912" s="66">
        <v>1.5</v>
      </c>
      <c r="AK1912" s="58">
        <v>0</v>
      </c>
      <c r="AL1912" s="58">
        <v>0.1</v>
      </c>
      <c r="AM1912" s="58">
        <v>0</v>
      </c>
      <c r="AN1912" s="58">
        <v>0.5</v>
      </c>
      <c r="AO1912" s="58">
        <v>500</v>
      </c>
      <c r="AP1912" s="58">
        <v>0</v>
      </c>
      <c r="AQ1912" s="58">
        <v>15</v>
      </c>
      <c r="AR1912" s="322" t="s">
        <v>2526</v>
      </c>
      <c r="AS1912" s="314" t="s">
        <v>2524</v>
      </c>
      <c r="AT1912" s="57" t="s">
        <v>163</v>
      </c>
      <c r="AU1912" s="58" t="s">
        <v>173</v>
      </c>
      <c r="AV1912" s="63">
        <v>10000011</v>
      </c>
      <c r="AW1912" s="63">
        <v>23000221</v>
      </c>
      <c r="AX1912" s="57" t="s">
        <v>174</v>
      </c>
      <c r="AY1912" s="58">
        <v>0</v>
      </c>
      <c r="AZ1912" s="64">
        <v>0</v>
      </c>
      <c r="BA1912" s="64">
        <v>0</v>
      </c>
      <c r="BB1912" s="81" t="s">
        <v>2527</v>
      </c>
      <c r="BC1912" s="58">
        <v>0</v>
      </c>
      <c r="BD1912" s="58">
        <v>0</v>
      </c>
      <c r="BE1912" s="58">
        <v>0</v>
      </c>
      <c r="BF1912" s="58">
        <v>0</v>
      </c>
      <c r="BG1912" s="58">
        <v>0</v>
      </c>
      <c r="BH1912" s="58">
        <v>0</v>
      </c>
      <c r="BI1912" s="87">
        <v>0</v>
      </c>
      <c r="BJ1912" s="66">
        <v>0</v>
      </c>
      <c r="BK1912" s="66">
        <v>0</v>
      </c>
      <c r="BL1912" s="66">
        <v>0</v>
      </c>
      <c r="BM1912" s="66">
        <v>0</v>
      </c>
      <c r="BN1912" s="66">
        <v>0</v>
      </c>
      <c r="BO1912" s="66">
        <v>1</v>
      </c>
      <c r="BP1912" s="11">
        <v>0</v>
      </c>
      <c r="BQ1912" s="46">
        <v>0</v>
      </c>
    </row>
    <row r="1913" spans="3:69" ht="19.5" customHeight="1">
      <c r="C1913" s="63">
        <v>80004012</v>
      </c>
      <c r="D1913" s="57" t="s">
        <v>1152</v>
      </c>
      <c r="E1913" s="63">
        <v>1</v>
      </c>
      <c r="F1913" s="58">
        <v>60010100</v>
      </c>
      <c r="G1913" s="63">
        <v>0</v>
      </c>
      <c r="H1913" s="64">
        <v>0</v>
      </c>
      <c r="I1913" s="63">
        <v>1</v>
      </c>
      <c r="J1913" s="63">
        <v>0</v>
      </c>
      <c r="K1913" s="63">
        <v>0</v>
      </c>
      <c r="L1913" s="58">
        <v>0</v>
      </c>
      <c r="M1913" s="58">
        <v>0</v>
      </c>
      <c r="N1913" s="58">
        <v>2</v>
      </c>
      <c r="O1913" s="58">
        <v>1</v>
      </c>
      <c r="P1913" s="58">
        <v>0.2</v>
      </c>
      <c r="Q1913" s="58">
        <v>0</v>
      </c>
      <c r="R1913" s="66">
        <v>0</v>
      </c>
      <c r="S1913" s="58">
        <v>0</v>
      </c>
      <c r="T1913" s="58">
        <v>1</v>
      </c>
      <c r="U1913" s="58">
        <v>1</v>
      </c>
      <c r="V1913" s="58">
        <v>0</v>
      </c>
      <c r="W1913" s="58">
        <v>0.3</v>
      </c>
      <c r="X1913" s="58">
        <v>0</v>
      </c>
      <c r="Y1913" s="58">
        <v>1</v>
      </c>
      <c r="Z1913" s="58">
        <v>0</v>
      </c>
      <c r="AA1913" s="58">
        <v>0</v>
      </c>
      <c r="AB1913" s="58">
        <v>0</v>
      </c>
      <c r="AC1913" s="58">
        <v>1</v>
      </c>
      <c r="AD1913" s="58">
        <v>0</v>
      </c>
      <c r="AE1913" s="58">
        <v>1</v>
      </c>
      <c r="AF1913" s="58" t="s">
        <v>556</v>
      </c>
      <c r="AG1913" s="66">
        <v>0</v>
      </c>
      <c r="AH1913" s="66">
        <v>0</v>
      </c>
      <c r="AI1913" s="66">
        <v>0</v>
      </c>
      <c r="AJ1913" s="66">
        <v>0</v>
      </c>
      <c r="AK1913" s="58">
        <v>0</v>
      </c>
      <c r="AL1913" s="58">
        <v>0</v>
      </c>
      <c r="AM1913" s="58">
        <v>0</v>
      </c>
      <c r="AN1913" s="58">
        <v>0</v>
      </c>
      <c r="AO1913" s="58">
        <v>5000</v>
      </c>
      <c r="AP1913" s="58">
        <v>0</v>
      </c>
      <c r="AQ1913" s="58">
        <v>0</v>
      </c>
      <c r="AR1913" s="66">
        <v>0</v>
      </c>
      <c r="AS1913" s="58">
        <v>80005302</v>
      </c>
      <c r="AT1913" s="57" t="s">
        <v>218</v>
      </c>
      <c r="AU1913" s="58" t="s">
        <v>353</v>
      </c>
      <c r="AV1913" s="63">
        <v>10000007</v>
      </c>
      <c r="AW1913" s="63">
        <v>23000222</v>
      </c>
      <c r="AX1913" s="62" t="s">
        <v>234</v>
      </c>
      <c r="AY1913" s="62" t="s">
        <v>264</v>
      </c>
      <c r="AZ1913" s="64">
        <v>0</v>
      </c>
      <c r="BA1913" s="64">
        <v>0</v>
      </c>
      <c r="BB1913" s="81" t="s">
        <v>2528</v>
      </c>
      <c r="BC1913" s="58">
        <v>0</v>
      </c>
      <c r="BD1913" s="58">
        <v>0</v>
      </c>
      <c r="BE1913" s="58">
        <v>0</v>
      </c>
      <c r="BF1913" s="58">
        <v>0</v>
      </c>
      <c r="BG1913" s="58">
        <v>0</v>
      </c>
      <c r="BH1913" s="58">
        <v>0</v>
      </c>
      <c r="BI1913" s="87">
        <v>0</v>
      </c>
      <c r="BJ1913" s="66">
        <v>0</v>
      </c>
      <c r="BK1913" s="66">
        <v>0</v>
      </c>
      <c r="BL1913" s="66">
        <v>0</v>
      </c>
      <c r="BM1913" s="66">
        <v>0</v>
      </c>
      <c r="BN1913" s="66">
        <v>0</v>
      </c>
      <c r="BO1913" s="66">
        <v>1</v>
      </c>
      <c r="BP1913" s="11">
        <v>0</v>
      </c>
      <c r="BQ1913" s="46">
        <v>0</v>
      </c>
    </row>
    <row r="1914" spans="3:69" ht="20.100000000000001" customHeight="1">
      <c r="C1914" s="63">
        <v>80004013</v>
      </c>
      <c r="D1914" s="57" t="s">
        <v>2504</v>
      </c>
      <c r="E1914" s="58">
        <v>1</v>
      </c>
      <c r="F1914" s="63">
        <v>80004013</v>
      </c>
      <c r="G1914" s="58">
        <v>0</v>
      </c>
      <c r="H1914" s="64">
        <v>0</v>
      </c>
      <c r="I1914" s="63">
        <v>1</v>
      </c>
      <c r="J1914" s="63">
        <v>0</v>
      </c>
      <c r="K1914" s="63">
        <v>0</v>
      </c>
      <c r="L1914" s="58">
        <v>0</v>
      </c>
      <c r="M1914" s="58">
        <v>0</v>
      </c>
      <c r="N1914" s="58">
        <v>2</v>
      </c>
      <c r="O1914" s="58">
        <v>1</v>
      </c>
      <c r="P1914" s="58">
        <v>0.3</v>
      </c>
      <c r="Q1914" s="58">
        <v>0</v>
      </c>
      <c r="R1914" s="66">
        <v>0</v>
      </c>
      <c r="S1914" s="58">
        <v>0</v>
      </c>
      <c r="T1914" s="58">
        <v>1</v>
      </c>
      <c r="U1914" s="58">
        <v>1</v>
      </c>
      <c r="V1914" s="58">
        <v>0</v>
      </c>
      <c r="W1914" s="58">
        <v>2</v>
      </c>
      <c r="X1914" s="58">
        <v>0</v>
      </c>
      <c r="Y1914" s="58">
        <v>0</v>
      </c>
      <c r="Z1914" s="58">
        <v>0</v>
      </c>
      <c r="AA1914" s="58">
        <v>0</v>
      </c>
      <c r="AB1914" s="58">
        <v>0</v>
      </c>
      <c r="AC1914" s="58">
        <v>0</v>
      </c>
      <c r="AD1914" s="58">
        <v>6</v>
      </c>
      <c r="AE1914" s="58">
        <v>2</v>
      </c>
      <c r="AF1914" s="58" t="s">
        <v>171</v>
      </c>
      <c r="AG1914" s="66">
        <v>0</v>
      </c>
      <c r="AH1914" s="66">
        <v>0</v>
      </c>
      <c r="AI1914" s="66">
        <v>0</v>
      </c>
      <c r="AJ1914" s="66">
        <v>1.5</v>
      </c>
      <c r="AK1914" s="58">
        <v>0</v>
      </c>
      <c r="AL1914" s="58">
        <v>0</v>
      </c>
      <c r="AM1914" s="58">
        <v>0</v>
      </c>
      <c r="AN1914" s="58">
        <v>0.5</v>
      </c>
      <c r="AO1914" s="58">
        <v>3000</v>
      </c>
      <c r="AP1914" s="58">
        <v>0.5</v>
      </c>
      <c r="AQ1914" s="58">
        <v>0</v>
      </c>
      <c r="AR1914" s="66">
        <v>0</v>
      </c>
      <c r="AS1914" s="58">
        <v>80005305</v>
      </c>
      <c r="AT1914" s="57" t="s">
        <v>218</v>
      </c>
      <c r="AU1914" s="58">
        <v>0</v>
      </c>
      <c r="AV1914" s="63">
        <v>10000007</v>
      </c>
      <c r="AW1914" s="63">
        <v>23000223</v>
      </c>
      <c r="AX1914" s="57" t="s">
        <v>164</v>
      </c>
      <c r="AY1914" s="58">
        <v>0</v>
      </c>
      <c r="AZ1914" s="64">
        <v>0</v>
      </c>
      <c r="BA1914" s="64">
        <v>0</v>
      </c>
      <c r="BB1914" s="81" t="s">
        <v>2529</v>
      </c>
      <c r="BC1914" s="58">
        <v>0</v>
      </c>
      <c r="BD1914" s="58">
        <v>0</v>
      </c>
      <c r="BE1914" s="58">
        <v>0</v>
      </c>
      <c r="BF1914" s="58">
        <v>0</v>
      </c>
      <c r="BG1914" s="58">
        <v>0</v>
      </c>
      <c r="BH1914" s="58">
        <v>0</v>
      </c>
      <c r="BI1914" s="58">
        <v>0</v>
      </c>
      <c r="BJ1914" s="66">
        <v>0</v>
      </c>
      <c r="BK1914" s="66">
        <v>0</v>
      </c>
      <c r="BL1914" s="66">
        <v>0</v>
      </c>
      <c r="BM1914" s="66">
        <v>0</v>
      </c>
      <c r="BN1914" s="66">
        <v>0</v>
      </c>
      <c r="BO1914" s="66">
        <v>0</v>
      </c>
      <c r="BP1914" s="11">
        <v>0</v>
      </c>
      <c r="BQ1914" s="46">
        <v>0</v>
      </c>
    </row>
    <row r="1915" spans="3:69" ht="20.100000000000001" customHeight="1">
      <c r="C1915" s="19">
        <v>81000110</v>
      </c>
      <c r="D1915" s="20" t="s">
        <v>828</v>
      </c>
      <c r="E1915" s="16">
        <v>1</v>
      </c>
      <c r="F1915" s="19">
        <v>61023101</v>
      </c>
      <c r="G1915" s="19">
        <v>0</v>
      </c>
      <c r="H1915" s="18">
        <v>0</v>
      </c>
      <c r="I1915" s="16">
        <v>1</v>
      </c>
      <c r="J1915" s="16">
        <v>0</v>
      </c>
      <c r="K1915" s="16">
        <v>0</v>
      </c>
      <c r="L1915" s="19">
        <v>0</v>
      </c>
      <c r="M1915" s="19">
        <v>0</v>
      </c>
      <c r="N1915" s="19">
        <v>1</v>
      </c>
      <c r="O1915" s="19">
        <v>0</v>
      </c>
      <c r="P1915" s="19">
        <v>0</v>
      </c>
      <c r="Q1915" s="19">
        <v>0</v>
      </c>
      <c r="R1915" s="11">
        <v>0</v>
      </c>
      <c r="S1915" s="18">
        <v>0</v>
      </c>
      <c r="T1915" s="16">
        <v>1</v>
      </c>
      <c r="U1915" s="19">
        <v>2</v>
      </c>
      <c r="V1915" s="19">
        <v>0</v>
      </c>
      <c r="W1915" s="19">
        <v>0</v>
      </c>
      <c r="X1915" s="19">
        <v>0</v>
      </c>
      <c r="Y1915" s="19">
        <v>1</v>
      </c>
      <c r="Z1915" s="19">
        <v>0</v>
      </c>
      <c r="AA1915" s="19">
        <v>0</v>
      </c>
      <c r="AB1915" s="19">
        <v>0</v>
      </c>
      <c r="AC1915" s="19">
        <v>0</v>
      </c>
      <c r="AD1915" s="19">
        <v>9</v>
      </c>
      <c r="AE1915" s="19">
        <v>1</v>
      </c>
      <c r="AF1915" s="19">
        <v>3.5</v>
      </c>
      <c r="AG1915" s="11">
        <v>0</v>
      </c>
      <c r="AH1915" s="11">
        <v>0</v>
      </c>
      <c r="AI1915" s="11">
        <v>0</v>
      </c>
      <c r="AJ1915" s="11">
        <v>3</v>
      </c>
      <c r="AK1915" s="19">
        <v>0</v>
      </c>
      <c r="AL1915" s="19">
        <v>0</v>
      </c>
      <c r="AM1915" s="19">
        <v>0</v>
      </c>
      <c r="AN1915" s="19">
        <v>0</v>
      </c>
      <c r="AO1915" s="19">
        <v>2000</v>
      </c>
      <c r="AP1915" s="19">
        <v>0</v>
      </c>
      <c r="AQ1915" s="19">
        <v>0</v>
      </c>
      <c r="AR1915" s="11">
        <v>0</v>
      </c>
      <c r="AS1915" s="329" t="s">
        <v>2530</v>
      </c>
      <c r="AT1915" s="20" t="s">
        <v>163</v>
      </c>
      <c r="AU1915" s="19" t="s">
        <v>353</v>
      </c>
      <c r="AV1915" s="19">
        <v>10000007</v>
      </c>
      <c r="AW1915" s="19">
        <v>70403003</v>
      </c>
      <c r="AX1915" s="17" t="s">
        <v>903</v>
      </c>
      <c r="AY1915" s="20">
        <v>0</v>
      </c>
      <c r="AZ1915" s="18">
        <v>0</v>
      </c>
      <c r="BA1915" s="18">
        <v>0</v>
      </c>
      <c r="BB1915" s="170" t="s">
        <v>2531</v>
      </c>
      <c r="BC1915" s="19">
        <v>0</v>
      </c>
      <c r="BD1915" s="16">
        <v>0</v>
      </c>
      <c r="BE1915" s="19">
        <v>0</v>
      </c>
      <c r="BF1915" s="19">
        <v>0</v>
      </c>
      <c r="BG1915" s="19">
        <v>0</v>
      </c>
      <c r="BH1915" s="19">
        <v>0</v>
      </c>
      <c r="BI1915" s="14">
        <v>0</v>
      </c>
      <c r="BJ1915" s="11">
        <v>1</v>
      </c>
      <c r="BK1915" s="11">
        <v>0</v>
      </c>
      <c r="BL1915" s="11">
        <v>0</v>
      </c>
      <c r="BM1915" s="11">
        <v>0</v>
      </c>
      <c r="BN1915" s="11">
        <v>0</v>
      </c>
      <c r="BO1915" s="11">
        <v>0</v>
      </c>
      <c r="BP1915" s="11">
        <v>0</v>
      </c>
      <c r="BQ1915" s="46">
        <v>0</v>
      </c>
    </row>
    <row r="1916" spans="3:69" ht="19.5" customHeight="1">
      <c r="C1916" s="19">
        <v>81000120</v>
      </c>
      <c r="D1916" s="20" t="s">
        <v>2300</v>
      </c>
      <c r="E1916" s="16">
        <v>1</v>
      </c>
      <c r="F1916" s="19">
        <v>61021301</v>
      </c>
      <c r="G1916" s="19">
        <v>0</v>
      </c>
      <c r="H1916" s="18">
        <v>0</v>
      </c>
      <c r="I1916" s="16">
        <v>1</v>
      </c>
      <c r="J1916" s="19">
        <v>0</v>
      </c>
      <c r="K1916" s="16">
        <v>0</v>
      </c>
      <c r="L1916" s="19">
        <v>0</v>
      </c>
      <c r="M1916" s="19">
        <v>0</v>
      </c>
      <c r="N1916" s="19">
        <v>1</v>
      </c>
      <c r="O1916" s="19">
        <v>0</v>
      </c>
      <c r="P1916" s="19">
        <v>0</v>
      </c>
      <c r="Q1916" s="19">
        <v>0</v>
      </c>
      <c r="R1916" s="11">
        <v>0</v>
      </c>
      <c r="S1916" s="18">
        <v>0</v>
      </c>
      <c r="T1916" s="16">
        <v>1</v>
      </c>
      <c r="U1916" s="19">
        <v>2</v>
      </c>
      <c r="V1916" s="19">
        <v>0</v>
      </c>
      <c r="W1916" s="19">
        <v>0</v>
      </c>
      <c r="X1916" s="19">
        <v>0</v>
      </c>
      <c r="Y1916" s="19">
        <v>1</v>
      </c>
      <c r="Z1916" s="19">
        <v>0</v>
      </c>
      <c r="AA1916" s="19">
        <v>0</v>
      </c>
      <c r="AB1916" s="19">
        <v>0</v>
      </c>
      <c r="AC1916" s="19">
        <v>0</v>
      </c>
      <c r="AD1916" s="19">
        <v>9</v>
      </c>
      <c r="AE1916" s="19">
        <v>2</v>
      </c>
      <c r="AF1916" s="19" t="s">
        <v>907</v>
      </c>
      <c r="AG1916" s="11">
        <v>2</v>
      </c>
      <c r="AH1916" s="11">
        <v>3</v>
      </c>
      <c r="AI1916" s="11">
        <v>0</v>
      </c>
      <c r="AJ1916" s="11">
        <v>3</v>
      </c>
      <c r="AK1916" s="19">
        <v>0</v>
      </c>
      <c r="AL1916" s="19">
        <v>0</v>
      </c>
      <c r="AM1916" s="19">
        <v>0</v>
      </c>
      <c r="AN1916" s="19">
        <v>0</v>
      </c>
      <c r="AO1916" s="19">
        <v>3000</v>
      </c>
      <c r="AP1916" s="19">
        <v>0</v>
      </c>
      <c r="AQ1916" s="19">
        <v>0</v>
      </c>
      <c r="AR1916" s="11">
        <v>0</v>
      </c>
      <c r="AS1916" s="19">
        <v>81000120</v>
      </c>
      <c r="AT1916" s="20" t="s">
        <v>163</v>
      </c>
      <c r="AU1916" s="19" t="s">
        <v>360</v>
      </c>
      <c r="AV1916" s="19">
        <v>10001007</v>
      </c>
      <c r="AW1916" s="19">
        <v>21010030</v>
      </c>
      <c r="AX1916" s="20" t="s">
        <v>164</v>
      </c>
      <c r="AY1916" s="20">
        <v>0</v>
      </c>
      <c r="AZ1916" s="18">
        <v>0</v>
      </c>
      <c r="BA1916" s="18">
        <v>0</v>
      </c>
      <c r="BB1916" s="170" t="s">
        <v>2532</v>
      </c>
      <c r="BC1916" s="19">
        <v>0</v>
      </c>
      <c r="BD1916" s="16">
        <v>0</v>
      </c>
      <c r="BE1916" s="19">
        <v>0</v>
      </c>
      <c r="BF1916" s="19">
        <v>0</v>
      </c>
      <c r="BG1916" s="19">
        <v>0</v>
      </c>
      <c r="BH1916" s="19">
        <v>0</v>
      </c>
      <c r="BI1916" s="14">
        <v>0</v>
      </c>
      <c r="BJ1916" s="11">
        <v>0</v>
      </c>
      <c r="BK1916" s="11">
        <v>0</v>
      </c>
      <c r="BL1916" s="11">
        <v>0</v>
      </c>
      <c r="BM1916" s="11">
        <v>0</v>
      </c>
      <c r="BN1916" s="11">
        <v>0</v>
      </c>
      <c r="BO1916" s="11">
        <v>0</v>
      </c>
      <c r="BP1916" s="11">
        <v>0</v>
      </c>
      <c r="BQ1916" s="46">
        <v>0</v>
      </c>
    </row>
    <row r="1917" spans="3:69" ht="20.100000000000001" customHeight="1">
      <c r="C1917" s="19">
        <v>81000130</v>
      </c>
      <c r="D1917" s="20" t="s">
        <v>2533</v>
      </c>
      <c r="E1917" s="16">
        <v>1</v>
      </c>
      <c r="F1917" s="19">
        <v>61023101</v>
      </c>
      <c r="G1917" s="19">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9</v>
      </c>
      <c r="AE1917" s="19">
        <v>1</v>
      </c>
      <c r="AF1917" s="19">
        <v>3.5</v>
      </c>
      <c r="AG1917" s="11">
        <v>0</v>
      </c>
      <c r="AH1917" s="11">
        <v>0</v>
      </c>
      <c r="AI1917" s="11">
        <v>0</v>
      </c>
      <c r="AJ1917" s="11">
        <v>3</v>
      </c>
      <c r="AK1917" s="19">
        <v>0</v>
      </c>
      <c r="AL1917" s="19">
        <v>0</v>
      </c>
      <c r="AM1917" s="19">
        <v>0</v>
      </c>
      <c r="AN1917" s="19">
        <v>0</v>
      </c>
      <c r="AO1917" s="19">
        <v>2000</v>
      </c>
      <c r="AP1917" s="19">
        <v>0</v>
      </c>
      <c r="AQ1917" s="19">
        <v>0</v>
      </c>
      <c r="AR1917" s="11">
        <v>0</v>
      </c>
      <c r="AS1917" s="19">
        <v>81000130</v>
      </c>
      <c r="AT1917" s="20" t="s">
        <v>163</v>
      </c>
      <c r="AU1917" s="19" t="s">
        <v>353</v>
      </c>
      <c r="AV1917" s="19">
        <v>10000009</v>
      </c>
      <c r="AW1917" s="19">
        <v>21030010</v>
      </c>
      <c r="AX1917" s="17" t="s">
        <v>903</v>
      </c>
      <c r="AY1917" s="20">
        <v>0</v>
      </c>
      <c r="AZ1917" s="18">
        <v>0</v>
      </c>
      <c r="BA1917" s="18">
        <v>0</v>
      </c>
      <c r="BB1917" s="170" t="s">
        <v>2534</v>
      </c>
      <c r="BC1917" s="19">
        <v>0</v>
      </c>
      <c r="BD1917" s="16">
        <v>0</v>
      </c>
      <c r="BE1917" s="19">
        <v>0</v>
      </c>
      <c r="BF1917" s="19">
        <v>0</v>
      </c>
      <c r="BG1917" s="19">
        <v>0</v>
      </c>
      <c r="BH1917" s="19">
        <v>0</v>
      </c>
      <c r="BI1917" s="14">
        <v>0</v>
      </c>
      <c r="BJ1917" s="11">
        <v>1</v>
      </c>
      <c r="BK1917" s="11">
        <v>0</v>
      </c>
      <c r="BL1917" s="11">
        <v>0</v>
      </c>
      <c r="BM1917" s="11">
        <v>0</v>
      </c>
      <c r="BN1917" s="11">
        <v>0</v>
      </c>
      <c r="BO1917" s="11">
        <v>0</v>
      </c>
      <c r="BP1917" s="11">
        <v>0</v>
      </c>
      <c r="BQ1917" s="46">
        <v>0</v>
      </c>
    </row>
    <row r="1918" spans="3:69" ht="20.100000000000001" customHeight="1">
      <c r="C1918" s="19">
        <v>81000140</v>
      </c>
      <c r="D1918" s="20" t="s">
        <v>2535</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81000140</v>
      </c>
      <c r="AT1918" s="20" t="s">
        <v>163</v>
      </c>
      <c r="AU1918" s="19" t="s">
        <v>353</v>
      </c>
      <c r="AV1918" s="19">
        <v>10000015</v>
      </c>
      <c r="AW1918" s="19">
        <v>21000030</v>
      </c>
      <c r="AX1918" s="17" t="s">
        <v>903</v>
      </c>
      <c r="AY1918" s="20">
        <v>0</v>
      </c>
      <c r="AZ1918" s="18">
        <v>0</v>
      </c>
      <c r="BA1918" s="18">
        <v>0</v>
      </c>
      <c r="BB1918" s="170" t="s">
        <v>2536</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20.100000000000001" customHeight="1">
      <c r="C1919" s="19">
        <v>81000150</v>
      </c>
      <c r="D1919" s="62" t="s">
        <v>2537</v>
      </c>
      <c r="E1919" s="63">
        <v>1</v>
      </c>
      <c r="F1919" s="63">
        <v>63021201</v>
      </c>
      <c r="G1919" s="63">
        <v>0</v>
      </c>
      <c r="H1919" s="64">
        <v>0</v>
      </c>
      <c r="I1919" s="58">
        <v>1</v>
      </c>
      <c r="J1919" s="58">
        <v>0</v>
      </c>
      <c r="K1919" s="63">
        <v>0</v>
      </c>
      <c r="L1919" s="63">
        <v>0</v>
      </c>
      <c r="M1919" s="63">
        <v>0</v>
      </c>
      <c r="N1919" s="63">
        <v>1</v>
      </c>
      <c r="O1919" s="63">
        <v>0</v>
      </c>
      <c r="P1919" s="63">
        <v>0</v>
      </c>
      <c r="Q1919" s="63">
        <v>0</v>
      </c>
      <c r="R1919" s="66">
        <v>0</v>
      </c>
      <c r="S1919" s="64">
        <v>0</v>
      </c>
      <c r="T1919" s="58">
        <v>1</v>
      </c>
      <c r="U1919" s="63">
        <v>2</v>
      </c>
      <c r="V1919" s="63">
        <v>0</v>
      </c>
      <c r="W1919" s="19">
        <v>0</v>
      </c>
      <c r="X1919" s="19">
        <v>0</v>
      </c>
      <c r="Y1919" s="63">
        <v>1</v>
      </c>
      <c r="Z1919" s="63">
        <v>0</v>
      </c>
      <c r="AA1919" s="63">
        <v>0</v>
      </c>
      <c r="AB1919" s="63">
        <v>0</v>
      </c>
      <c r="AC1919" s="63">
        <v>0</v>
      </c>
      <c r="AD1919" s="63">
        <v>9</v>
      </c>
      <c r="AE1919" s="63">
        <v>1</v>
      </c>
      <c r="AF1919" s="63">
        <v>4</v>
      </c>
      <c r="AG1919" s="66">
        <v>2</v>
      </c>
      <c r="AH1919" s="66">
        <v>1</v>
      </c>
      <c r="AI1919" s="66">
        <v>0</v>
      </c>
      <c r="AJ1919" s="66">
        <v>8</v>
      </c>
      <c r="AK1919" s="63">
        <v>0</v>
      </c>
      <c r="AL1919" s="63">
        <v>0</v>
      </c>
      <c r="AM1919" s="63">
        <v>0</v>
      </c>
      <c r="AN1919" s="63">
        <v>0</v>
      </c>
      <c r="AO1919" s="63">
        <v>360000</v>
      </c>
      <c r="AP1919" s="63">
        <v>0</v>
      </c>
      <c r="AQ1919" s="63">
        <v>0</v>
      </c>
      <c r="AR1919" s="66">
        <v>0</v>
      </c>
      <c r="AS1919" s="63">
        <v>0</v>
      </c>
      <c r="AT1919" s="20" t="s">
        <v>163</v>
      </c>
      <c r="AU1919" s="63" t="s">
        <v>1027</v>
      </c>
      <c r="AV1919" s="63">
        <v>10002001</v>
      </c>
      <c r="AW1919" s="63">
        <v>21201020</v>
      </c>
      <c r="AX1919" s="62" t="s">
        <v>745</v>
      </c>
      <c r="AY1919" s="62" t="s">
        <v>2538</v>
      </c>
      <c r="AZ1919" s="64">
        <v>0</v>
      </c>
      <c r="BA1919" s="64">
        <v>0</v>
      </c>
      <c r="BB1919" s="86" t="s">
        <v>2539</v>
      </c>
      <c r="BC1919" s="63">
        <v>0</v>
      </c>
      <c r="BD1919" s="58">
        <v>0</v>
      </c>
      <c r="BE1919" s="63">
        <v>0</v>
      </c>
      <c r="BF1919" s="63">
        <v>0</v>
      </c>
      <c r="BG1919" s="63">
        <v>0</v>
      </c>
      <c r="BH1919" s="63">
        <v>0</v>
      </c>
      <c r="BI1919" s="87">
        <v>0</v>
      </c>
      <c r="BJ1919" s="66">
        <v>0</v>
      </c>
      <c r="BK1919" s="66">
        <v>0</v>
      </c>
      <c r="BL1919" s="66">
        <v>0</v>
      </c>
      <c r="BM1919" s="66">
        <v>0</v>
      </c>
      <c r="BN1919" s="66">
        <v>0</v>
      </c>
      <c r="BO1919" s="66">
        <v>0</v>
      </c>
      <c r="BP1919" s="11">
        <v>0</v>
      </c>
      <c r="BQ1919" s="46">
        <v>0</v>
      </c>
    </row>
    <row r="1920" spans="3:69" ht="19.5" customHeight="1">
      <c r="C1920" s="19">
        <v>81000151</v>
      </c>
      <c r="D1920" s="62" t="s">
        <v>2540</v>
      </c>
      <c r="E1920" s="58">
        <v>1</v>
      </c>
      <c r="F1920" s="63">
        <v>62011101</v>
      </c>
      <c r="G1920" s="58">
        <v>0</v>
      </c>
      <c r="H1920" s="64">
        <v>0</v>
      </c>
      <c r="I1920" s="58">
        <v>1</v>
      </c>
      <c r="J1920" s="58">
        <v>0</v>
      </c>
      <c r="K1920" s="58">
        <v>0</v>
      </c>
      <c r="L1920" s="63">
        <v>0</v>
      </c>
      <c r="M1920" s="63">
        <v>0</v>
      </c>
      <c r="N1920" s="63">
        <v>2</v>
      </c>
      <c r="O1920" s="63">
        <v>10</v>
      </c>
      <c r="P1920" s="63">
        <v>0.8</v>
      </c>
      <c r="Q1920" s="63">
        <v>0</v>
      </c>
      <c r="R1920" s="66">
        <v>0</v>
      </c>
      <c r="S1920" s="64">
        <v>0</v>
      </c>
      <c r="T1920" s="58">
        <v>1</v>
      </c>
      <c r="U1920" s="63">
        <v>2</v>
      </c>
      <c r="V1920" s="63">
        <v>0</v>
      </c>
      <c r="W1920" s="19">
        <v>0</v>
      </c>
      <c r="X1920" s="19">
        <v>0</v>
      </c>
      <c r="Y1920" s="63">
        <v>1</v>
      </c>
      <c r="Z1920" s="63">
        <v>0</v>
      </c>
      <c r="AA1920" s="63">
        <v>0</v>
      </c>
      <c r="AB1920" s="63">
        <v>0</v>
      </c>
      <c r="AC1920" s="63">
        <v>0</v>
      </c>
      <c r="AD1920" s="63">
        <v>9</v>
      </c>
      <c r="AE1920" s="63">
        <v>1</v>
      </c>
      <c r="AF1920" s="63">
        <v>4</v>
      </c>
      <c r="AG1920" s="66">
        <v>2</v>
      </c>
      <c r="AH1920" s="66">
        <v>1</v>
      </c>
      <c r="AI1920" s="66">
        <v>1</v>
      </c>
      <c r="AJ1920" s="66">
        <v>2</v>
      </c>
      <c r="AK1920" s="63">
        <v>0</v>
      </c>
      <c r="AL1920" s="63">
        <v>0</v>
      </c>
      <c r="AM1920" s="63">
        <v>0</v>
      </c>
      <c r="AN1920" s="63">
        <v>0</v>
      </c>
      <c r="AO1920" s="63">
        <v>3000</v>
      </c>
      <c r="AP1920" s="63">
        <v>0</v>
      </c>
      <c r="AQ1920" s="63">
        <v>0</v>
      </c>
      <c r="AR1920" s="66">
        <v>0</v>
      </c>
      <c r="AS1920" s="63">
        <v>81000120</v>
      </c>
      <c r="AT1920" s="20" t="s">
        <v>163</v>
      </c>
      <c r="AU1920" s="63" t="s">
        <v>965</v>
      </c>
      <c r="AV1920" s="63">
        <v>10002001</v>
      </c>
      <c r="AW1920" s="63">
        <v>21201020</v>
      </c>
      <c r="AX1920" s="62" t="s">
        <v>164</v>
      </c>
      <c r="AY1920" s="62">
        <v>0</v>
      </c>
      <c r="AZ1920" s="64">
        <v>0</v>
      </c>
      <c r="BA1920" s="64">
        <v>0</v>
      </c>
      <c r="BB1920" s="192" t="s">
        <v>2541</v>
      </c>
      <c r="BC1920" s="63">
        <v>0</v>
      </c>
      <c r="BD1920" s="58">
        <v>0</v>
      </c>
      <c r="BE1920" s="63">
        <v>0</v>
      </c>
      <c r="BF1920" s="63">
        <v>0</v>
      </c>
      <c r="BG1920" s="63">
        <v>0</v>
      </c>
      <c r="BH1920" s="63">
        <v>0</v>
      </c>
      <c r="BI1920" s="87">
        <v>0</v>
      </c>
      <c r="BJ1920" s="66">
        <v>0</v>
      </c>
      <c r="BK1920" s="66">
        <v>0</v>
      </c>
      <c r="BL1920" s="66">
        <v>0</v>
      </c>
      <c r="BM1920" s="66">
        <v>0</v>
      </c>
      <c r="BN1920" s="66">
        <v>0</v>
      </c>
      <c r="BO1920" s="66">
        <v>0</v>
      </c>
      <c r="BP1920" s="11">
        <v>0</v>
      </c>
      <c r="BQ1920" s="46">
        <v>0</v>
      </c>
    </row>
    <row r="1921" spans="3:69" ht="19.5" customHeight="1">
      <c r="C1921" s="19">
        <v>81000160</v>
      </c>
      <c r="D1921" s="17" t="s">
        <v>2542</v>
      </c>
      <c r="E1921" s="16">
        <v>1</v>
      </c>
      <c r="F1921" s="16">
        <v>62011201</v>
      </c>
      <c r="G1921" s="16">
        <v>0</v>
      </c>
      <c r="H1921" s="18">
        <v>0</v>
      </c>
      <c r="I1921" s="16">
        <v>1</v>
      </c>
      <c r="J1921" s="16">
        <v>0</v>
      </c>
      <c r="K1921" s="16">
        <v>0</v>
      </c>
      <c r="L1921" s="16">
        <v>0</v>
      </c>
      <c r="M1921" s="16">
        <v>0</v>
      </c>
      <c r="N1921" s="16">
        <v>1</v>
      </c>
      <c r="O1921" s="16">
        <v>0</v>
      </c>
      <c r="P1921" s="16">
        <v>0</v>
      </c>
      <c r="Q1921" s="16">
        <v>0</v>
      </c>
      <c r="R1921" s="11">
        <v>0</v>
      </c>
      <c r="S1921" s="16">
        <v>0</v>
      </c>
      <c r="T1921" s="16">
        <v>1</v>
      </c>
      <c r="U1921" s="16">
        <v>2</v>
      </c>
      <c r="V1921" s="16">
        <v>0</v>
      </c>
      <c r="W1921" s="19">
        <v>0</v>
      </c>
      <c r="X1921" s="19">
        <v>0</v>
      </c>
      <c r="Y1921" s="16">
        <v>1</v>
      </c>
      <c r="Z1921" s="16">
        <v>0</v>
      </c>
      <c r="AA1921" s="16">
        <v>0</v>
      </c>
      <c r="AB1921" s="16">
        <v>0</v>
      </c>
      <c r="AC1921" s="16">
        <v>0</v>
      </c>
      <c r="AD1921" s="16">
        <v>9</v>
      </c>
      <c r="AE1921" s="16">
        <v>1</v>
      </c>
      <c r="AF1921" s="16">
        <v>2</v>
      </c>
      <c r="AG1921" s="11">
        <v>7</v>
      </c>
      <c r="AH1921" s="11">
        <v>0</v>
      </c>
      <c r="AI1921" s="11">
        <v>0</v>
      </c>
      <c r="AJ1921" s="11">
        <v>15</v>
      </c>
      <c r="AK1921" s="16">
        <v>0</v>
      </c>
      <c r="AL1921" s="16">
        <v>0</v>
      </c>
      <c r="AM1921" s="16">
        <v>0</v>
      </c>
      <c r="AN1921" s="16">
        <v>0</v>
      </c>
      <c r="AO1921" s="16">
        <v>3000</v>
      </c>
      <c r="AP1921" s="16">
        <v>0</v>
      </c>
      <c r="AQ1921" s="16">
        <v>0</v>
      </c>
      <c r="AR1921" s="11">
        <v>0</v>
      </c>
      <c r="AS1921" s="329" t="s">
        <v>2530</v>
      </c>
      <c r="AT1921" s="20" t="s">
        <v>163</v>
      </c>
      <c r="AU1921" s="16" t="s">
        <v>353</v>
      </c>
      <c r="AV1921" s="19">
        <v>10000007</v>
      </c>
      <c r="AW1921" s="19">
        <v>21101050</v>
      </c>
      <c r="AX1921" s="17" t="s">
        <v>2543</v>
      </c>
      <c r="AY1921" s="16">
        <v>0</v>
      </c>
      <c r="AZ1921" s="18">
        <v>0</v>
      </c>
      <c r="BA1921" s="18">
        <v>0</v>
      </c>
      <c r="BB1921" s="170" t="s">
        <v>2544</v>
      </c>
      <c r="BC1921" s="16">
        <v>0</v>
      </c>
      <c r="BD1921" s="16">
        <v>0</v>
      </c>
      <c r="BE1921" s="16">
        <v>0</v>
      </c>
      <c r="BF1921" s="16">
        <v>0</v>
      </c>
      <c r="BG1921" s="16">
        <v>0</v>
      </c>
      <c r="BH1921" s="16">
        <v>0</v>
      </c>
      <c r="BI1921" s="14">
        <v>0</v>
      </c>
      <c r="BJ1921" s="11">
        <v>0</v>
      </c>
      <c r="BK1921" s="11">
        <v>0</v>
      </c>
      <c r="BL1921" s="11">
        <v>0</v>
      </c>
      <c r="BM1921" s="11">
        <v>0</v>
      </c>
      <c r="BN1921" s="11">
        <v>0</v>
      </c>
      <c r="BO1921" s="11">
        <v>0</v>
      </c>
      <c r="BP1921" s="11">
        <v>0</v>
      </c>
      <c r="BQ1921" s="46">
        <v>0</v>
      </c>
    </row>
    <row r="1922" spans="3:69" ht="20.100000000000001" customHeight="1">
      <c r="C1922" s="19">
        <v>81000170</v>
      </c>
      <c r="D1922" s="17" t="s">
        <v>2545</v>
      </c>
      <c r="E1922" s="16">
        <v>1</v>
      </c>
      <c r="F1922" s="16">
        <v>61011301</v>
      </c>
      <c r="G1922" s="16">
        <v>0</v>
      </c>
      <c r="H1922" s="18">
        <v>0</v>
      </c>
      <c r="I1922" s="16">
        <v>1</v>
      </c>
      <c r="J1922" s="16">
        <v>0</v>
      </c>
      <c r="K1922" s="16">
        <v>0</v>
      </c>
      <c r="L1922" s="16">
        <v>0</v>
      </c>
      <c r="M1922" s="16">
        <v>0</v>
      </c>
      <c r="N1922" s="16">
        <v>6</v>
      </c>
      <c r="O1922" s="16">
        <v>0</v>
      </c>
      <c r="P1922" s="16">
        <v>0</v>
      </c>
      <c r="Q1922" s="16">
        <v>0</v>
      </c>
      <c r="R1922" s="11">
        <v>0</v>
      </c>
      <c r="S1922" s="16">
        <v>0</v>
      </c>
      <c r="T1922" s="16">
        <v>1</v>
      </c>
      <c r="U1922" s="16">
        <v>2</v>
      </c>
      <c r="V1922" s="16">
        <v>0</v>
      </c>
      <c r="W1922" s="19">
        <v>0</v>
      </c>
      <c r="X1922" s="19">
        <v>0</v>
      </c>
      <c r="Y1922" s="16">
        <v>1</v>
      </c>
      <c r="Z1922" s="16">
        <v>0</v>
      </c>
      <c r="AA1922" s="16">
        <v>0</v>
      </c>
      <c r="AB1922" s="16">
        <v>0</v>
      </c>
      <c r="AC1922" s="16">
        <v>0</v>
      </c>
      <c r="AD1922" s="16">
        <v>9</v>
      </c>
      <c r="AE1922" s="16">
        <v>1</v>
      </c>
      <c r="AF1922" s="16">
        <v>3</v>
      </c>
      <c r="AG1922" s="11">
        <v>2</v>
      </c>
      <c r="AH1922" s="11">
        <v>1</v>
      </c>
      <c r="AI1922" s="11">
        <v>0</v>
      </c>
      <c r="AJ1922" s="11">
        <v>6</v>
      </c>
      <c r="AK1922" s="16">
        <v>0</v>
      </c>
      <c r="AL1922" s="16">
        <v>0</v>
      </c>
      <c r="AM1922" s="16">
        <v>0</v>
      </c>
      <c r="AN1922" s="16">
        <v>0</v>
      </c>
      <c r="AO1922" s="16">
        <v>3000</v>
      </c>
      <c r="AP1922" s="16">
        <v>0</v>
      </c>
      <c r="AQ1922" s="16">
        <v>0</v>
      </c>
      <c r="AR1922" s="11">
        <v>0</v>
      </c>
      <c r="AS1922" s="16" t="s">
        <v>162</v>
      </c>
      <c r="AT1922" s="20" t="s">
        <v>163</v>
      </c>
      <c r="AU1922" s="16" t="s">
        <v>173</v>
      </c>
      <c r="AV1922" s="19">
        <v>10000015</v>
      </c>
      <c r="AW1922" s="19">
        <v>21000030</v>
      </c>
      <c r="AX1922" s="17" t="s">
        <v>861</v>
      </c>
      <c r="AY1922" s="16">
        <v>0</v>
      </c>
      <c r="AZ1922" s="18">
        <v>0</v>
      </c>
      <c r="BA1922" s="18">
        <v>0</v>
      </c>
      <c r="BB1922" s="156" t="s">
        <v>2546</v>
      </c>
      <c r="BC1922" s="16">
        <v>0</v>
      </c>
      <c r="BD1922" s="16">
        <v>0</v>
      </c>
      <c r="BE1922" s="16">
        <v>0</v>
      </c>
      <c r="BF1922" s="16">
        <v>0</v>
      </c>
      <c r="BG1922" s="16">
        <v>0</v>
      </c>
      <c r="BH1922" s="16">
        <v>0</v>
      </c>
      <c r="BI1922" s="14">
        <v>0</v>
      </c>
      <c r="BJ1922" s="11">
        <v>0</v>
      </c>
      <c r="BK1922" s="11">
        <v>0</v>
      </c>
      <c r="BL1922" s="11">
        <v>0</v>
      </c>
      <c r="BM1922" s="11">
        <v>0</v>
      </c>
      <c r="BN1922" s="11">
        <v>0</v>
      </c>
      <c r="BO1922" s="11">
        <v>0</v>
      </c>
      <c r="BP1922" s="11">
        <v>0</v>
      </c>
      <c r="BQ1922" s="46">
        <v>0</v>
      </c>
    </row>
    <row r="1923" spans="3:69" ht="20.100000000000001" customHeight="1">
      <c r="C1923" s="19">
        <v>81000310</v>
      </c>
      <c r="D1923" s="17" t="s">
        <v>2547</v>
      </c>
      <c r="E1923" s="11">
        <v>1</v>
      </c>
      <c r="F1923" s="19">
        <v>81000310</v>
      </c>
      <c r="G1923" s="11">
        <v>0</v>
      </c>
      <c r="H1923" s="11">
        <v>0</v>
      </c>
      <c r="I1923" s="11">
        <v>1</v>
      </c>
      <c r="J1923" s="11">
        <v>0</v>
      </c>
      <c r="K1923" s="16">
        <v>0</v>
      </c>
      <c r="L1923" s="11">
        <v>0</v>
      </c>
      <c r="M1923" s="11">
        <v>0</v>
      </c>
      <c r="N1923" s="11">
        <v>1</v>
      </c>
      <c r="O1923" s="11">
        <v>0</v>
      </c>
      <c r="P1923" s="11">
        <v>0</v>
      </c>
      <c r="Q1923" s="11">
        <v>0</v>
      </c>
      <c r="R1923" s="11">
        <v>0</v>
      </c>
      <c r="S1923" s="11">
        <v>0</v>
      </c>
      <c r="T1923" s="11">
        <v>1</v>
      </c>
      <c r="U1923" s="11">
        <v>2</v>
      </c>
      <c r="V1923" s="11">
        <v>0</v>
      </c>
      <c r="W1923" s="11">
        <v>0</v>
      </c>
      <c r="X1923" s="11">
        <v>0</v>
      </c>
      <c r="Y1923" s="11">
        <v>1</v>
      </c>
      <c r="Z1923" s="11">
        <v>0</v>
      </c>
      <c r="AA1923" s="11">
        <v>0</v>
      </c>
      <c r="AB1923" s="11">
        <v>0</v>
      </c>
      <c r="AC1923" s="11">
        <v>0</v>
      </c>
      <c r="AD1923" s="11">
        <v>1</v>
      </c>
      <c r="AE1923" s="11">
        <v>0</v>
      </c>
      <c r="AF1923" s="11">
        <v>0</v>
      </c>
      <c r="AG1923" s="11">
        <v>2</v>
      </c>
      <c r="AH1923" s="11">
        <v>0</v>
      </c>
      <c r="AI1923" s="11">
        <v>0</v>
      </c>
      <c r="AJ1923" s="11">
        <v>0</v>
      </c>
      <c r="AK1923" s="11">
        <v>0</v>
      </c>
      <c r="AL1923" s="11">
        <v>0</v>
      </c>
      <c r="AM1923" s="11">
        <v>0</v>
      </c>
      <c r="AN1923" s="11">
        <v>0</v>
      </c>
      <c r="AO1923" s="11">
        <v>1000</v>
      </c>
      <c r="AP1923" s="11">
        <v>0</v>
      </c>
      <c r="AQ1923" s="11">
        <v>0</v>
      </c>
      <c r="AR1923" s="11">
        <v>81000310</v>
      </c>
      <c r="AS1923" s="11" t="s">
        <v>162</v>
      </c>
      <c r="AT1923" s="12" t="s">
        <v>163</v>
      </c>
      <c r="AU1923" s="11" t="s">
        <v>1121</v>
      </c>
      <c r="AV1923" s="11">
        <v>0</v>
      </c>
      <c r="AW1923" s="11">
        <v>0</v>
      </c>
      <c r="AX1923" s="12" t="s">
        <v>164</v>
      </c>
      <c r="AY1923" s="12" t="s">
        <v>162</v>
      </c>
      <c r="AZ1923" s="11">
        <v>0</v>
      </c>
      <c r="BA1923" s="11">
        <v>0</v>
      </c>
      <c r="BB1923" s="37" t="s">
        <v>2548</v>
      </c>
      <c r="BC1923" s="11">
        <v>0</v>
      </c>
      <c r="BD1923" s="11">
        <v>0</v>
      </c>
      <c r="BE1923" s="11">
        <v>0</v>
      </c>
      <c r="BF1923" s="11">
        <v>0</v>
      </c>
      <c r="BG1923" s="11">
        <v>0</v>
      </c>
      <c r="BH1923" s="11">
        <v>0</v>
      </c>
      <c r="BI1923" s="172">
        <v>0</v>
      </c>
      <c r="BJ1923" s="11">
        <v>1</v>
      </c>
      <c r="BK1923" s="11">
        <v>0</v>
      </c>
      <c r="BL1923" s="11">
        <v>0</v>
      </c>
      <c r="BM1923" s="11">
        <v>0</v>
      </c>
      <c r="BN1923" s="11">
        <v>0</v>
      </c>
      <c r="BO1923" s="11">
        <v>0</v>
      </c>
      <c r="BP1923" s="11">
        <v>0</v>
      </c>
      <c r="BQ1923" s="46">
        <v>0</v>
      </c>
    </row>
    <row r="1924" spans="3:69" ht="20.100000000000001" customHeight="1">
      <c r="C1924" s="19">
        <v>81000320</v>
      </c>
      <c r="D1924" s="17" t="s">
        <v>2549</v>
      </c>
      <c r="E1924" s="11">
        <v>1</v>
      </c>
      <c r="F1924" s="11">
        <v>68000011</v>
      </c>
      <c r="G1924" s="11">
        <v>0</v>
      </c>
      <c r="H1924" s="11">
        <v>0</v>
      </c>
      <c r="I1924" s="11">
        <v>1</v>
      </c>
      <c r="J1924" s="11">
        <v>0</v>
      </c>
      <c r="K1924" s="16">
        <v>0</v>
      </c>
      <c r="L1924" s="11">
        <v>0</v>
      </c>
      <c r="M1924" s="11">
        <v>0</v>
      </c>
      <c r="N1924" s="11">
        <v>1</v>
      </c>
      <c r="O1924" s="11">
        <v>0</v>
      </c>
      <c r="P1924" s="11">
        <v>0</v>
      </c>
      <c r="Q1924" s="11">
        <v>0</v>
      </c>
      <c r="R1924" s="11">
        <v>0</v>
      </c>
      <c r="S1924" s="11">
        <v>0</v>
      </c>
      <c r="T1924" s="11">
        <v>1</v>
      </c>
      <c r="U1924" s="11">
        <v>2</v>
      </c>
      <c r="V1924" s="11">
        <v>0</v>
      </c>
      <c r="W1924" s="11">
        <v>0</v>
      </c>
      <c r="X1924" s="11">
        <v>0</v>
      </c>
      <c r="Y1924" s="11">
        <v>1</v>
      </c>
      <c r="Z1924" s="11">
        <v>0</v>
      </c>
      <c r="AA1924" s="11">
        <v>0</v>
      </c>
      <c r="AB1924" s="11">
        <v>0</v>
      </c>
      <c r="AC1924" s="11">
        <v>0</v>
      </c>
      <c r="AD1924" s="11">
        <v>1</v>
      </c>
      <c r="AE1924" s="11">
        <v>0</v>
      </c>
      <c r="AF1924" s="11">
        <v>0</v>
      </c>
      <c r="AG1924" s="11">
        <v>2</v>
      </c>
      <c r="AH1924" s="11">
        <v>0</v>
      </c>
      <c r="AI1924" s="11">
        <v>0</v>
      </c>
      <c r="AJ1924" s="11">
        <v>0</v>
      </c>
      <c r="AK1924" s="11">
        <v>0</v>
      </c>
      <c r="AL1924" s="11">
        <v>0</v>
      </c>
      <c r="AM1924" s="11">
        <v>0</v>
      </c>
      <c r="AN1924" s="11">
        <v>0</v>
      </c>
      <c r="AO1924" s="11">
        <v>1000</v>
      </c>
      <c r="AP1924" s="11">
        <v>0</v>
      </c>
      <c r="AQ1924" s="11">
        <v>0</v>
      </c>
      <c r="AR1924" s="11">
        <v>81000320</v>
      </c>
      <c r="AS1924" s="11" t="s">
        <v>162</v>
      </c>
      <c r="AT1924" s="12" t="s">
        <v>163</v>
      </c>
      <c r="AU1924" s="11" t="s">
        <v>1121</v>
      </c>
      <c r="AV1924" s="11">
        <v>0</v>
      </c>
      <c r="AW1924" s="11">
        <v>0</v>
      </c>
      <c r="AX1924" s="12" t="s">
        <v>164</v>
      </c>
      <c r="AY1924" s="12" t="s">
        <v>162</v>
      </c>
      <c r="AZ1924" s="11">
        <v>0</v>
      </c>
      <c r="BA1924" s="11">
        <v>0</v>
      </c>
      <c r="BB1924" s="37" t="s">
        <v>2550</v>
      </c>
      <c r="BC1924" s="11">
        <v>0</v>
      </c>
      <c r="BD1924" s="11">
        <v>0</v>
      </c>
      <c r="BE1924" s="11">
        <v>0</v>
      </c>
      <c r="BF1924" s="11">
        <v>0</v>
      </c>
      <c r="BG1924" s="11">
        <v>0</v>
      </c>
      <c r="BH1924" s="11">
        <v>0</v>
      </c>
      <c r="BI1924" s="172">
        <v>0</v>
      </c>
      <c r="BJ1924" s="11">
        <v>1</v>
      </c>
      <c r="BK1924" s="11">
        <v>0</v>
      </c>
      <c r="BL1924" s="11">
        <v>0</v>
      </c>
      <c r="BM1924" s="11">
        <v>0</v>
      </c>
      <c r="BN1924" s="11">
        <v>0</v>
      </c>
      <c r="BO1924" s="11">
        <v>0</v>
      </c>
      <c r="BP1924" s="11">
        <v>0</v>
      </c>
      <c r="BQ1924" s="46">
        <v>0</v>
      </c>
    </row>
    <row r="1925" spans="3:69" ht="19.5" customHeight="1">
      <c r="C1925" s="19">
        <v>81000330</v>
      </c>
      <c r="D1925" s="17" t="s">
        <v>1222</v>
      </c>
      <c r="E1925" s="16">
        <v>1</v>
      </c>
      <c r="F1925" s="16">
        <v>66001008</v>
      </c>
      <c r="G1925" s="11">
        <v>0</v>
      </c>
      <c r="H1925" s="18">
        <v>0</v>
      </c>
      <c r="I1925" s="16">
        <v>1</v>
      </c>
      <c r="J1925" s="16">
        <v>0</v>
      </c>
      <c r="K1925" s="16">
        <v>0</v>
      </c>
      <c r="L1925" s="19">
        <v>0</v>
      </c>
      <c r="M1925" s="19">
        <v>0</v>
      </c>
      <c r="N1925" s="19">
        <v>1</v>
      </c>
      <c r="O1925" s="19">
        <v>0</v>
      </c>
      <c r="P1925" s="19">
        <v>0</v>
      </c>
      <c r="Q1925" s="19">
        <v>0</v>
      </c>
      <c r="R1925" s="11">
        <v>0</v>
      </c>
      <c r="S1925" s="18">
        <v>0</v>
      </c>
      <c r="T1925" s="16">
        <v>1</v>
      </c>
      <c r="U1925" s="19">
        <v>2</v>
      </c>
      <c r="V1925" s="19">
        <v>0</v>
      </c>
      <c r="W1925" s="19">
        <v>0</v>
      </c>
      <c r="X1925" s="19">
        <v>0</v>
      </c>
      <c r="Y1925" s="19">
        <v>1</v>
      </c>
      <c r="Z1925" s="19">
        <v>0</v>
      </c>
      <c r="AA1925" s="19">
        <v>0</v>
      </c>
      <c r="AB1925" s="19">
        <v>0</v>
      </c>
      <c r="AC1925" s="19">
        <v>0</v>
      </c>
      <c r="AD1925" s="19">
        <v>1</v>
      </c>
      <c r="AE1925" s="19">
        <v>1</v>
      </c>
      <c r="AF1925" s="19">
        <v>3</v>
      </c>
      <c r="AG1925" s="11">
        <v>2</v>
      </c>
      <c r="AH1925" s="11">
        <v>2</v>
      </c>
      <c r="AI1925" s="11">
        <v>0</v>
      </c>
      <c r="AJ1925" s="11">
        <v>4</v>
      </c>
      <c r="AK1925" s="19">
        <v>0</v>
      </c>
      <c r="AL1925" s="19">
        <v>0</v>
      </c>
      <c r="AM1925" s="19">
        <v>0</v>
      </c>
      <c r="AN1925" s="19">
        <v>0</v>
      </c>
      <c r="AO1925" s="19">
        <v>2000</v>
      </c>
      <c r="AP1925" s="19">
        <v>0</v>
      </c>
      <c r="AQ1925" s="19">
        <v>10</v>
      </c>
      <c r="AR1925" s="11">
        <v>0</v>
      </c>
      <c r="AS1925" s="19">
        <v>92002001</v>
      </c>
      <c r="AT1925" s="20" t="s">
        <v>163</v>
      </c>
      <c r="AU1925" s="19" t="s">
        <v>967</v>
      </c>
      <c r="AV1925" s="19">
        <v>10003002</v>
      </c>
      <c r="AW1925" s="19">
        <v>21100020</v>
      </c>
      <c r="AX1925" s="17" t="s">
        <v>903</v>
      </c>
      <c r="AY1925" s="20">
        <v>0</v>
      </c>
      <c r="AZ1925" s="18">
        <v>0</v>
      </c>
      <c r="BA1925" s="18">
        <v>0</v>
      </c>
      <c r="BB1925" s="170" t="s">
        <v>2551</v>
      </c>
      <c r="BC1925" s="19">
        <v>0</v>
      </c>
      <c r="BD1925" s="16">
        <v>0</v>
      </c>
      <c r="BE1925" s="19">
        <v>0</v>
      </c>
      <c r="BF1925" s="19">
        <v>0</v>
      </c>
      <c r="BG1925" s="19">
        <v>0</v>
      </c>
      <c r="BH1925" s="19">
        <v>0</v>
      </c>
      <c r="BI1925" s="14">
        <v>0</v>
      </c>
      <c r="BJ1925" s="11">
        <v>0</v>
      </c>
      <c r="BK1925" s="11">
        <v>0</v>
      </c>
      <c r="BL1925" s="11">
        <v>0</v>
      </c>
      <c r="BM1925" s="11">
        <v>0</v>
      </c>
      <c r="BN1925" s="11">
        <v>0</v>
      </c>
      <c r="BO1925" s="11">
        <v>0</v>
      </c>
      <c r="BP1925" s="11">
        <v>0</v>
      </c>
      <c r="BQ1925" s="46">
        <v>0</v>
      </c>
    </row>
    <row r="1926" spans="3:69" ht="20.100000000000001" customHeight="1">
      <c r="C1926" s="19">
        <v>81000340</v>
      </c>
      <c r="D1926" s="20" t="s">
        <v>828</v>
      </c>
      <c r="E1926" s="16">
        <v>1</v>
      </c>
      <c r="F1926" s="19">
        <v>61023101</v>
      </c>
      <c r="G1926" s="19">
        <v>0</v>
      </c>
      <c r="H1926" s="18">
        <v>0</v>
      </c>
      <c r="I1926" s="16">
        <v>1</v>
      </c>
      <c r="J1926" s="16">
        <v>0</v>
      </c>
      <c r="K1926" s="16">
        <v>0</v>
      </c>
      <c r="L1926" s="19">
        <v>0</v>
      </c>
      <c r="M1926" s="19">
        <v>0</v>
      </c>
      <c r="N1926" s="19">
        <v>1</v>
      </c>
      <c r="O1926" s="19">
        <v>0</v>
      </c>
      <c r="P1926" s="19">
        <v>0</v>
      </c>
      <c r="Q1926" s="19">
        <v>0</v>
      </c>
      <c r="R1926" s="11">
        <v>0</v>
      </c>
      <c r="S1926" s="18">
        <v>0</v>
      </c>
      <c r="T1926" s="16">
        <v>1</v>
      </c>
      <c r="U1926" s="19">
        <v>2</v>
      </c>
      <c r="V1926" s="19">
        <v>0</v>
      </c>
      <c r="W1926" s="19">
        <v>0</v>
      </c>
      <c r="X1926" s="19">
        <v>0</v>
      </c>
      <c r="Y1926" s="19">
        <v>1</v>
      </c>
      <c r="Z1926" s="19">
        <v>0</v>
      </c>
      <c r="AA1926" s="19">
        <v>0</v>
      </c>
      <c r="AB1926" s="19">
        <v>0</v>
      </c>
      <c r="AC1926" s="19">
        <v>0</v>
      </c>
      <c r="AD1926" s="19">
        <v>1</v>
      </c>
      <c r="AE1926" s="19">
        <v>1</v>
      </c>
      <c r="AF1926" s="19">
        <v>3.5</v>
      </c>
      <c r="AG1926" s="11">
        <v>0</v>
      </c>
      <c r="AH1926" s="11">
        <v>0</v>
      </c>
      <c r="AI1926" s="11">
        <v>0</v>
      </c>
      <c r="AJ1926" s="11">
        <v>3</v>
      </c>
      <c r="AK1926" s="19">
        <v>0</v>
      </c>
      <c r="AL1926" s="19">
        <v>0</v>
      </c>
      <c r="AM1926" s="19">
        <v>0</v>
      </c>
      <c r="AN1926" s="19">
        <v>0</v>
      </c>
      <c r="AO1926" s="19">
        <v>2000</v>
      </c>
      <c r="AP1926" s="19">
        <v>0</v>
      </c>
      <c r="AQ1926" s="19">
        <v>0</v>
      </c>
      <c r="AR1926" s="11">
        <v>0</v>
      </c>
      <c r="AS1926" s="19">
        <v>81000130</v>
      </c>
      <c r="AT1926" s="20" t="s">
        <v>163</v>
      </c>
      <c r="AU1926" s="19" t="s">
        <v>353</v>
      </c>
      <c r="AV1926" s="19">
        <v>10000007</v>
      </c>
      <c r="AW1926" s="19">
        <v>70204001</v>
      </c>
      <c r="AX1926" s="62" t="s">
        <v>164</v>
      </c>
      <c r="AY1926" s="20">
        <v>0</v>
      </c>
      <c r="AZ1926" s="18">
        <v>0</v>
      </c>
      <c r="BA1926" s="18">
        <v>0</v>
      </c>
      <c r="BB1926" s="170" t="s">
        <v>2552</v>
      </c>
      <c r="BC1926" s="19">
        <v>0</v>
      </c>
      <c r="BD1926" s="16">
        <v>0</v>
      </c>
      <c r="BE1926" s="19">
        <v>0</v>
      </c>
      <c r="BF1926" s="19">
        <v>0</v>
      </c>
      <c r="BG1926" s="19">
        <v>0</v>
      </c>
      <c r="BH1926" s="19">
        <v>0</v>
      </c>
      <c r="BI1926" s="14">
        <v>0</v>
      </c>
      <c r="BJ1926" s="11">
        <v>1</v>
      </c>
      <c r="BK1926" s="11">
        <v>0</v>
      </c>
      <c r="BL1926" s="11">
        <v>0</v>
      </c>
      <c r="BM1926" s="11">
        <v>0</v>
      </c>
      <c r="BN1926" s="11">
        <v>0</v>
      </c>
      <c r="BO1926" s="11">
        <v>0</v>
      </c>
      <c r="BP1926" s="11">
        <v>0</v>
      </c>
      <c r="BQ1926" s="46">
        <v>0</v>
      </c>
    </row>
    <row r="1927" spans="3:69" ht="19.5" customHeight="1">
      <c r="C1927" s="19">
        <v>81000350</v>
      </c>
      <c r="D1927" s="17" t="s">
        <v>2553</v>
      </c>
      <c r="E1927" s="16">
        <v>1</v>
      </c>
      <c r="F1927" s="16">
        <v>68000014</v>
      </c>
      <c r="G1927" s="16">
        <v>0</v>
      </c>
      <c r="H1927" s="18">
        <v>0</v>
      </c>
      <c r="I1927" s="16">
        <v>1</v>
      </c>
      <c r="J1927" s="16">
        <v>0</v>
      </c>
      <c r="K1927" s="16">
        <v>0</v>
      </c>
      <c r="L1927" s="16">
        <v>0</v>
      </c>
      <c r="M1927" s="16">
        <v>0</v>
      </c>
      <c r="N1927" s="16">
        <v>1</v>
      </c>
      <c r="O1927" s="16">
        <v>0</v>
      </c>
      <c r="P1927" s="16">
        <v>0</v>
      </c>
      <c r="Q1927" s="16">
        <v>0</v>
      </c>
      <c r="R1927" s="11">
        <v>0</v>
      </c>
      <c r="S1927" s="16">
        <v>0</v>
      </c>
      <c r="T1927" s="16">
        <v>1</v>
      </c>
      <c r="U1927" s="16">
        <v>2</v>
      </c>
      <c r="V1927" s="16">
        <v>0</v>
      </c>
      <c r="W1927" s="19">
        <v>0</v>
      </c>
      <c r="X1927" s="19">
        <v>0</v>
      </c>
      <c r="Y1927" s="16">
        <v>1</v>
      </c>
      <c r="Z1927" s="16">
        <v>0</v>
      </c>
      <c r="AA1927" s="16">
        <v>0</v>
      </c>
      <c r="AB1927" s="16">
        <v>0</v>
      </c>
      <c r="AC1927" s="16">
        <v>0</v>
      </c>
      <c r="AD1927" s="16">
        <v>1</v>
      </c>
      <c r="AE1927" s="16">
        <v>1</v>
      </c>
      <c r="AF1927" s="16">
        <v>0</v>
      </c>
      <c r="AG1927" s="11">
        <v>7</v>
      </c>
      <c r="AH1927" s="11">
        <v>0</v>
      </c>
      <c r="AI1927" s="11">
        <v>0</v>
      </c>
      <c r="AJ1927" s="11">
        <v>15</v>
      </c>
      <c r="AK1927" s="16">
        <v>0</v>
      </c>
      <c r="AL1927" s="16">
        <v>0</v>
      </c>
      <c r="AM1927" s="16">
        <v>0</v>
      </c>
      <c r="AN1927" s="16">
        <v>0</v>
      </c>
      <c r="AO1927" s="16">
        <v>3000</v>
      </c>
      <c r="AP1927" s="16">
        <v>0</v>
      </c>
      <c r="AQ1927" s="16">
        <v>0</v>
      </c>
      <c r="AR1927" s="11">
        <v>0</v>
      </c>
      <c r="AS1927" s="19">
        <v>81000130</v>
      </c>
      <c r="AT1927" s="20" t="s">
        <v>163</v>
      </c>
      <c r="AU1927" s="16" t="s">
        <v>353</v>
      </c>
      <c r="AV1927" s="19">
        <v>10000007</v>
      </c>
      <c r="AW1927" s="19">
        <v>21101050</v>
      </c>
      <c r="AX1927" s="17" t="s">
        <v>2543</v>
      </c>
      <c r="AY1927" s="16">
        <v>0</v>
      </c>
      <c r="AZ1927" s="18">
        <v>0</v>
      </c>
      <c r="BA1927" s="18">
        <v>0</v>
      </c>
      <c r="BB1927" s="170" t="s">
        <v>2554</v>
      </c>
      <c r="BC1927" s="16">
        <v>0</v>
      </c>
      <c r="BD1927" s="16">
        <v>0</v>
      </c>
      <c r="BE1927" s="16">
        <v>0</v>
      </c>
      <c r="BF1927" s="16">
        <v>0</v>
      </c>
      <c r="BG1927" s="16">
        <v>0</v>
      </c>
      <c r="BH1927" s="16">
        <v>0</v>
      </c>
      <c r="BI1927" s="14">
        <v>0</v>
      </c>
      <c r="BJ1927" s="11">
        <v>0</v>
      </c>
      <c r="BK1927" s="11">
        <v>0</v>
      </c>
      <c r="BL1927" s="11">
        <v>0</v>
      </c>
      <c r="BM1927" s="11">
        <v>0</v>
      </c>
      <c r="BN1927" s="11">
        <v>0</v>
      </c>
      <c r="BO1927" s="11">
        <v>0</v>
      </c>
      <c r="BP1927" s="11">
        <v>0</v>
      </c>
      <c r="BQ1927" s="46">
        <v>0</v>
      </c>
    </row>
    <row r="1928" spans="3:69" ht="19.5" customHeight="1">
      <c r="C1928" s="19">
        <v>81000360</v>
      </c>
      <c r="D1928" s="174" t="s">
        <v>2555</v>
      </c>
      <c r="E1928" s="175">
        <v>1</v>
      </c>
      <c r="F1928" s="11">
        <v>68000006</v>
      </c>
      <c r="G1928" s="16">
        <v>0</v>
      </c>
      <c r="H1928" s="177">
        <v>0</v>
      </c>
      <c r="I1928" s="175">
        <v>1</v>
      </c>
      <c r="J1928" s="175">
        <v>0</v>
      </c>
      <c r="K1928" s="175">
        <v>0</v>
      </c>
      <c r="L1928" s="179">
        <v>0</v>
      </c>
      <c r="M1928" s="179">
        <v>0</v>
      </c>
      <c r="N1928" s="179">
        <v>1</v>
      </c>
      <c r="O1928" s="179">
        <v>0</v>
      </c>
      <c r="P1928" s="179">
        <v>0</v>
      </c>
      <c r="Q1928" s="179">
        <v>0</v>
      </c>
      <c r="R1928" s="181">
        <v>0</v>
      </c>
      <c r="S1928" s="177">
        <v>0</v>
      </c>
      <c r="T1928" s="175">
        <v>1</v>
      </c>
      <c r="U1928" s="179">
        <v>2</v>
      </c>
      <c r="V1928" s="179">
        <v>0</v>
      </c>
      <c r="W1928" s="179">
        <v>0</v>
      </c>
      <c r="X1928" s="175">
        <v>0</v>
      </c>
      <c r="Y1928" s="179">
        <v>1</v>
      </c>
      <c r="Z1928" s="179">
        <v>0</v>
      </c>
      <c r="AA1928" s="179">
        <v>0</v>
      </c>
      <c r="AB1928" s="179">
        <v>0</v>
      </c>
      <c r="AC1928" s="179">
        <v>0</v>
      </c>
      <c r="AD1928" s="179">
        <v>1</v>
      </c>
      <c r="AE1928" s="179">
        <v>1</v>
      </c>
      <c r="AF1928" s="179">
        <v>4</v>
      </c>
      <c r="AG1928" s="181">
        <v>2</v>
      </c>
      <c r="AH1928" s="181">
        <v>1</v>
      </c>
      <c r="AI1928" s="181">
        <v>0</v>
      </c>
      <c r="AJ1928" s="181">
        <v>7</v>
      </c>
      <c r="AK1928" s="179">
        <v>0</v>
      </c>
      <c r="AL1928" s="179">
        <v>0</v>
      </c>
      <c r="AM1928" s="179">
        <v>0</v>
      </c>
      <c r="AN1928" s="179">
        <v>0</v>
      </c>
      <c r="AO1928" s="179">
        <v>2000</v>
      </c>
      <c r="AP1928" s="179">
        <v>0</v>
      </c>
      <c r="AQ1928" s="179">
        <v>0</v>
      </c>
      <c r="AR1928" s="181">
        <v>0</v>
      </c>
      <c r="AS1928" s="179"/>
      <c r="AT1928" s="20" t="s">
        <v>163</v>
      </c>
      <c r="AU1928" s="179" t="s">
        <v>902</v>
      </c>
      <c r="AV1928" s="179">
        <v>10000006</v>
      </c>
      <c r="AW1928" s="179">
        <v>21101022</v>
      </c>
      <c r="AX1928" s="182" t="s">
        <v>665</v>
      </c>
      <c r="AY1928" s="174">
        <v>0</v>
      </c>
      <c r="AZ1928" s="177">
        <v>0</v>
      </c>
      <c r="BA1928" s="177">
        <v>0</v>
      </c>
      <c r="BB1928" s="183" t="str">
        <f>"立即将附近玩家全部拉到当前位置"</f>
        <v>立即将附近玩家全部拉到当前位置</v>
      </c>
      <c r="BC1928" s="179">
        <v>0</v>
      </c>
      <c r="BD1928" s="175">
        <v>0</v>
      </c>
      <c r="BE1928" s="179">
        <v>0</v>
      </c>
      <c r="BF1928" s="179">
        <v>0</v>
      </c>
      <c r="BG1928" s="179">
        <v>0</v>
      </c>
      <c r="BH1928" s="179">
        <v>0</v>
      </c>
      <c r="BI1928" s="184">
        <v>0</v>
      </c>
      <c r="BJ1928" s="181">
        <v>0</v>
      </c>
      <c r="BK1928" s="181">
        <v>0</v>
      </c>
      <c r="BL1928" s="181">
        <v>0</v>
      </c>
      <c r="BM1928" s="181">
        <v>0</v>
      </c>
      <c r="BN1928" s="181">
        <v>0</v>
      </c>
      <c r="BO1928" s="181">
        <v>0</v>
      </c>
      <c r="BP1928" s="11">
        <v>0</v>
      </c>
      <c r="BQ1928" s="46">
        <v>0</v>
      </c>
    </row>
    <row r="1929" spans="3:69" ht="19.5" customHeight="1">
      <c r="C1929" s="19">
        <v>81000370</v>
      </c>
      <c r="D1929" s="20" t="s">
        <v>2556</v>
      </c>
      <c r="E1929" s="16">
        <v>1</v>
      </c>
      <c r="F1929" s="19">
        <v>68000007</v>
      </c>
      <c r="G1929" s="19">
        <v>0</v>
      </c>
      <c r="H1929" s="18">
        <v>0</v>
      </c>
      <c r="I1929" s="16">
        <v>1</v>
      </c>
      <c r="J1929" s="16">
        <v>0</v>
      </c>
      <c r="K1929" s="16">
        <v>0</v>
      </c>
      <c r="L1929" s="19">
        <v>0</v>
      </c>
      <c r="M1929" s="19">
        <v>0</v>
      </c>
      <c r="N1929" s="19">
        <v>1</v>
      </c>
      <c r="O1929" s="19">
        <v>0</v>
      </c>
      <c r="P1929" s="19">
        <v>0</v>
      </c>
      <c r="Q1929" s="19">
        <v>0</v>
      </c>
      <c r="R1929" s="11">
        <v>0</v>
      </c>
      <c r="S1929" s="18">
        <v>0</v>
      </c>
      <c r="T1929" s="16">
        <v>1</v>
      </c>
      <c r="U1929" s="19">
        <v>2</v>
      </c>
      <c r="V1929" s="19">
        <v>0</v>
      </c>
      <c r="W1929" s="19">
        <v>0</v>
      </c>
      <c r="X1929" s="19">
        <v>0</v>
      </c>
      <c r="Y1929" s="19">
        <v>1</v>
      </c>
      <c r="Z1929" s="19">
        <v>0</v>
      </c>
      <c r="AA1929" s="19">
        <v>0</v>
      </c>
      <c r="AB1929" s="19">
        <v>0</v>
      </c>
      <c r="AC1929" s="19">
        <v>0</v>
      </c>
      <c r="AD1929" s="19">
        <v>1</v>
      </c>
      <c r="AE1929" s="19">
        <v>1</v>
      </c>
      <c r="AF1929" s="19">
        <v>3</v>
      </c>
      <c r="AG1929" s="11">
        <v>2</v>
      </c>
      <c r="AH1929" s="11">
        <v>1</v>
      </c>
      <c r="AI1929" s="11">
        <v>0</v>
      </c>
      <c r="AJ1929" s="11">
        <v>4</v>
      </c>
      <c r="AK1929" s="19">
        <v>0</v>
      </c>
      <c r="AL1929" s="19">
        <v>0</v>
      </c>
      <c r="AM1929" s="19">
        <v>0</v>
      </c>
      <c r="AN1929" s="19">
        <v>0</v>
      </c>
      <c r="AO1929" s="19">
        <v>30000</v>
      </c>
      <c r="AP1929" s="19">
        <v>0</v>
      </c>
      <c r="AQ1929" s="19">
        <v>0</v>
      </c>
      <c r="AR1929" s="11">
        <v>0</v>
      </c>
      <c r="AS1929" s="278">
        <v>81000370</v>
      </c>
      <c r="AT1929" s="20" t="s">
        <v>163</v>
      </c>
      <c r="AU1929" s="19" t="s">
        <v>353</v>
      </c>
      <c r="AV1929" s="19">
        <v>10003002</v>
      </c>
      <c r="AW1929" s="19">
        <v>21100060</v>
      </c>
      <c r="AX1929" s="20" t="s">
        <v>164</v>
      </c>
      <c r="AY1929" s="20">
        <v>0</v>
      </c>
      <c r="AZ1929" s="18">
        <v>0</v>
      </c>
      <c r="BA1929" s="18">
        <v>0</v>
      </c>
      <c r="BB1929" s="170" t="s">
        <v>2557</v>
      </c>
      <c r="BC1929" s="19">
        <v>0</v>
      </c>
      <c r="BD1929" s="16">
        <v>0</v>
      </c>
      <c r="BE1929" s="19">
        <v>0</v>
      </c>
      <c r="BF1929" s="19">
        <v>0</v>
      </c>
      <c r="BG1929" s="19">
        <v>0</v>
      </c>
      <c r="BH1929" s="19">
        <v>0</v>
      </c>
      <c r="BI1929" s="14">
        <v>0</v>
      </c>
      <c r="BJ1929" s="11">
        <v>0</v>
      </c>
      <c r="BK1929" s="11">
        <v>0</v>
      </c>
      <c r="BL1929" s="11">
        <v>0</v>
      </c>
      <c r="BM1929" s="11">
        <v>0</v>
      </c>
      <c r="BN1929" s="11">
        <v>0</v>
      </c>
      <c r="BO1929" s="11">
        <v>0</v>
      </c>
      <c r="BP1929" s="11">
        <v>0</v>
      </c>
      <c r="BQ1929" s="46">
        <v>0</v>
      </c>
    </row>
    <row r="1930" spans="3:69" ht="20.100000000000001" customHeight="1">
      <c r="C1930" s="19">
        <v>67000262</v>
      </c>
      <c r="D1930" s="17" t="s">
        <v>2558</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0</v>
      </c>
      <c r="X1930" s="16">
        <v>0</v>
      </c>
      <c r="Y1930" s="16">
        <v>0</v>
      </c>
      <c r="Z1930" s="16">
        <v>0</v>
      </c>
      <c r="AA1930" s="16">
        <v>0</v>
      </c>
      <c r="AB1930" s="16">
        <v>0</v>
      </c>
      <c r="AC1930" s="16">
        <v>0</v>
      </c>
      <c r="AD1930" s="16">
        <v>3</v>
      </c>
      <c r="AE1930" s="16">
        <v>2</v>
      </c>
      <c r="AF1930" s="16" t="s">
        <v>171</v>
      </c>
      <c r="AG1930" s="11">
        <v>0</v>
      </c>
      <c r="AH1930" s="11">
        <v>0</v>
      </c>
      <c r="AI1930" s="11">
        <v>0</v>
      </c>
      <c r="AJ1930" s="11">
        <v>1.5</v>
      </c>
      <c r="AK1930" s="16">
        <v>0</v>
      </c>
      <c r="AL1930" s="16">
        <v>0</v>
      </c>
      <c r="AM1930" s="16">
        <v>0</v>
      </c>
      <c r="AN1930" s="16">
        <v>1</v>
      </c>
      <c r="AO1930" s="16">
        <v>3000</v>
      </c>
      <c r="AP1930" s="16">
        <v>0.5</v>
      </c>
      <c r="AQ1930" s="16">
        <v>0</v>
      </c>
      <c r="AR1930" s="11">
        <v>93000201</v>
      </c>
      <c r="AS1930" s="16" t="s">
        <v>162</v>
      </c>
      <c r="AT1930" s="17" t="s">
        <v>163</v>
      </c>
      <c r="AU1930" s="16">
        <v>0</v>
      </c>
      <c r="AV1930" s="19">
        <v>0</v>
      </c>
      <c r="AW1930" s="19">
        <v>0</v>
      </c>
      <c r="AX1930" s="17" t="s">
        <v>2559</v>
      </c>
      <c r="AY1930" s="16">
        <v>0</v>
      </c>
      <c r="AZ1930" s="18">
        <v>0</v>
      </c>
      <c r="BA1930" s="18">
        <v>1</v>
      </c>
      <c r="BB1930" s="39" t="s">
        <v>2560</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67000263</v>
      </c>
      <c r="D1931" s="17" t="s">
        <v>2561</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0</v>
      </c>
      <c r="X1931" s="16">
        <v>0</v>
      </c>
      <c r="Y1931" s="16">
        <v>0</v>
      </c>
      <c r="Z1931" s="16">
        <v>0</v>
      </c>
      <c r="AA1931" s="16">
        <v>0</v>
      </c>
      <c r="AB1931" s="16">
        <v>0</v>
      </c>
      <c r="AC1931" s="16">
        <v>0</v>
      </c>
      <c r="AD1931" s="16">
        <v>3</v>
      </c>
      <c r="AE1931" s="16">
        <v>2</v>
      </c>
      <c r="AF1931" s="16" t="s">
        <v>171</v>
      </c>
      <c r="AG1931" s="11">
        <v>1</v>
      </c>
      <c r="AH1931" s="11">
        <v>0</v>
      </c>
      <c r="AI1931" s="11">
        <v>0</v>
      </c>
      <c r="AJ1931" s="11">
        <v>1.5</v>
      </c>
      <c r="AK1931" s="16">
        <v>0</v>
      </c>
      <c r="AL1931" s="16">
        <v>0</v>
      </c>
      <c r="AM1931" s="16">
        <v>0</v>
      </c>
      <c r="AN1931" s="16">
        <v>1</v>
      </c>
      <c r="AO1931" s="16">
        <v>3000</v>
      </c>
      <c r="AP1931" s="16">
        <v>0.5</v>
      </c>
      <c r="AQ1931" s="16">
        <v>0</v>
      </c>
      <c r="AR1931" s="11">
        <v>0</v>
      </c>
      <c r="AS1931" s="16" t="s">
        <v>2562</v>
      </c>
      <c r="AT1931" s="17" t="s">
        <v>218</v>
      </c>
      <c r="AU1931" s="16">
        <v>0</v>
      </c>
      <c r="AV1931" s="19">
        <v>0</v>
      </c>
      <c r="AW1931" s="19">
        <v>0</v>
      </c>
      <c r="AX1931" s="17" t="s">
        <v>164</v>
      </c>
      <c r="AY1931" s="16">
        <v>0</v>
      </c>
      <c r="AZ1931" s="18">
        <v>0</v>
      </c>
      <c r="BA1931" s="18">
        <v>1</v>
      </c>
      <c r="BB1931" s="39" t="s">
        <v>2563</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67000264</v>
      </c>
      <c r="D1932" s="57" t="s">
        <v>2564</v>
      </c>
      <c r="E1932" s="16">
        <v>1</v>
      </c>
      <c r="F1932" s="16">
        <v>90002001</v>
      </c>
      <c r="G1932" s="58">
        <v>0</v>
      </c>
      <c r="H1932" s="18">
        <v>0</v>
      </c>
      <c r="I1932" s="19">
        <v>1</v>
      </c>
      <c r="J1932" s="19">
        <v>0</v>
      </c>
      <c r="K1932" s="19">
        <v>0</v>
      </c>
      <c r="L1932" s="58">
        <v>0</v>
      </c>
      <c r="M1932" s="58">
        <v>0</v>
      </c>
      <c r="N1932" s="58">
        <v>1</v>
      </c>
      <c r="O1932" s="16">
        <v>1</v>
      </c>
      <c r="P1932" s="16">
        <v>0.1</v>
      </c>
      <c r="Q1932" s="58">
        <v>0</v>
      </c>
      <c r="R1932" s="11">
        <v>0</v>
      </c>
      <c r="S1932" s="58">
        <v>0</v>
      </c>
      <c r="T1932" s="16">
        <v>1</v>
      </c>
      <c r="U1932" s="58">
        <v>2</v>
      </c>
      <c r="V1932" s="58">
        <v>0</v>
      </c>
      <c r="W1932" s="58">
        <v>1.5</v>
      </c>
      <c r="X1932" s="16">
        <v>0</v>
      </c>
      <c r="Y1932" s="58">
        <v>0</v>
      </c>
      <c r="Z1932" s="58">
        <v>0</v>
      </c>
      <c r="AA1932" s="58">
        <v>0</v>
      </c>
      <c r="AB1932" s="58">
        <v>0</v>
      </c>
      <c r="AC1932" s="58">
        <v>0</v>
      </c>
      <c r="AD1932" s="58">
        <v>10</v>
      </c>
      <c r="AE1932" s="58">
        <v>2</v>
      </c>
      <c r="AF1932" s="58" t="s">
        <v>1158</v>
      </c>
      <c r="AG1932" s="66">
        <v>0</v>
      </c>
      <c r="AH1932" s="11">
        <v>0</v>
      </c>
      <c r="AI1932" s="11">
        <v>0</v>
      </c>
      <c r="AJ1932" s="66">
        <v>1.5</v>
      </c>
      <c r="AK1932" s="58">
        <v>0</v>
      </c>
      <c r="AL1932" s="58">
        <v>0</v>
      </c>
      <c r="AM1932" s="58">
        <v>0</v>
      </c>
      <c r="AN1932" s="58">
        <v>2</v>
      </c>
      <c r="AO1932" s="58">
        <v>3000</v>
      </c>
      <c r="AP1932" s="58">
        <v>0.5</v>
      </c>
      <c r="AQ1932" s="58">
        <v>0</v>
      </c>
      <c r="AR1932" s="11">
        <v>0</v>
      </c>
      <c r="AS1932" s="58" t="s">
        <v>162</v>
      </c>
      <c r="AT1932" s="57" t="s">
        <v>218</v>
      </c>
      <c r="AU1932" s="16">
        <v>0</v>
      </c>
      <c r="AV1932" s="63">
        <v>10000007</v>
      </c>
      <c r="AW1932" s="19">
        <v>23000010</v>
      </c>
      <c r="AX1932" s="57" t="s">
        <v>164</v>
      </c>
      <c r="AY1932" s="58">
        <v>0</v>
      </c>
      <c r="AZ1932" s="64">
        <v>0</v>
      </c>
      <c r="BA1932" s="18">
        <v>1</v>
      </c>
      <c r="BB1932" s="81" t="s">
        <v>2565</v>
      </c>
      <c r="BC1932" s="58">
        <v>0</v>
      </c>
      <c r="BD1932" s="16">
        <v>0</v>
      </c>
      <c r="BE1932" s="58">
        <v>0</v>
      </c>
      <c r="BF1932" s="58">
        <v>0</v>
      </c>
      <c r="BG1932" s="58">
        <v>0</v>
      </c>
      <c r="BH1932" s="58">
        <v>0</v>
      </c>
      <c r="BI1932" s="16">
        <v>0</v>
      </c>
      <c r="BJ1932" s="11">
        <v>0</v>
      </c>
      <c r="BK1932" s="11">
        <v>0</v>
      </c>
      <c r="BL1932" s="11">
        <v>0</v>
      </c>
      <c r="BM1932" s="11">
        <v>0</v>
      </c>
      <c r="BN1932" s="11">
        <v>0</v>
      </c>
      <c r="BO1932" s="11">
        <v>0</v>
      </c>
      <c r="BP1932" s="11">
        <v>0</v>
      </c>
      <c r="BQ1932" s="46">
        <v>0</v>
      </c>
    </row>
    <row r="1933" spans="3:69" ht="20.100000000000001" customHeight="1">
      <c r="C1933" s="19">
        <v>67000265</v>
      </c>
      <c r="D1933" s="17" t="s">
        <v>2566</v>
      </c>
      <c r="E1933" s="16">
        <v>1</v>
      </c>
      <c r="F1933" s="16">
        <v>90002001</v>
      </c>
      <c r="G1933" s="16">
        <v>0</v>
      </c>
      <c r="H1933" s="18">
        <v>0</v>
      </c>
      <c r="I1933" s="19">
        <v>1</v>
      </c>
      <c r="J1933" s="19">
        <v>0</v>
      </c>
      <c r="K1933" s="19">
        <v>0</v>
      </c>
      <c r="L1933" s="16">
        <v>0</v>
      </c>
      <c r="M1933" s="16">
        <v>0</v>
      </c>
      <c r="N1933" s="16">
        <v>1</v>
      </c>
      <c r="O1933" s="16">
        <v>2</v>
      </c>
      <c r="P1933" s="16">
        <v>1</v>
      </c>
      <c r="Q1933" s="16">
        <v>0</v>
      </c>
      <c r="R1933" s="11">
        <v>0</v>
      </c>
      <c r="S1933" s="16">
        <v>0</v>
      </c>
      <c r="T1933" s="16">
        <v>1</v>
      </c>
      <c r="U1933" s="16">
        <v>2</v>
      </c>
      <c r="V1933" s="16">
        <v>0</v>
      </c>
      <c r="W1933" s="16">
        <v>0</v>
      </c>
      <c r="X1933" s="16">
        <v>0</v>
      </c>
      <c r="Y1933" s="16">
        <v>0</v>
      </c>
      <c r="Z1933" s="16">
        <v>0</v>
      </c>
      <c r="AA1933" s="16">
        <v>0</v>
      </c>
      <c r="AB1933" s="16">
        <v>0</v>
      </c>
      <c r="AC1933" s="16">
        <v>0</v>
      </c>
      <c r="AD1933" s="16">
        <v>30</v>
      </c>
      <c r="AE1933" s="16">
        <v>2</v>
      </c>
      <c r="AF1933" s="16" t="s">
        <v>171</v>
      </c>
      <c r="AG1933" s="11">
        <v>0</v>
      </c>
      <c r="AH1933" s="11">
        <v>0</v>
      </c>
      <c r="AI1933" s="11">
        <v>0</v>
      </c>
      <c r="AJ1933" s="11">
        <v>1.5</v>
      </c>
      <c r="AK1933" s="16">
        <v>0</v>
      </c>
      <c r="AL1933" s="16">
        <v>0</v>
      </c>
      <c r="AM1933" s="16">
        <v>0</v>
      </c>
      <c r="AN1933" s="16">
        <v>1</v>
      </c>
      <c r="AO1933" s="16">
        <v>3000</v>
      </c>
      <c r="AP1933" s="16">
        <v>0.5</v>
      </c>
      <c r="AQ1933" s="16">
        <v>0</v>
      </c>
      <c r="AR1933" s="11">
        <v>93000203</v>
      </c>
      <c r="AS1933" s="16" t="s">
        <v>162</v>
      </c>
      <c r="AT1933" s="17" t="s">
        <v>163</v>
      </c>
      <c r="AU1933" s="16">
        <v>0</v>
      </c>
      <c r="AV1933" s="19">
        <v>0</v>
      </c>
      <c r="AW1933" s="19">
        <v>0</v>
      </c>
      <c r="AX1933" s="17" t="s">
        <v>2559</v>
      </c>
      <c r="AY1933" s="16">
        <v>0</v>
      </c>
      <c r="AZ1933" s="18">
        <v>0</v>
      </c>
      <c r="BA1933" s="18">
        <v>1</v>
      </c>
      <c r="BB1933" s="39" t="s">
        <v>2567</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67000266</v>
      </c>
      <c r="D1934" s="17" t="s">
        <v>2568</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1.5</v>
      </c>
      <c r="X1934" s="16">
        <v>0</v>
      </c>
      <c r="Y1934" s="16">
        <v>0</v>
      </c>
      <c r="Z1934" s="16">
        <v>0</v>
      </c>
      <c r="AA1934" s="16">
        <v>0</v>
      </c>
      <c r="AB1934" s="16">
        <v>0</v>
      </c>
      <c r="AC1934" s="16">
        <v>0</v>
      </c>
      <c r="AD1934" s="16">
        <v>3</v>
      </c>
      <c r="AE1934" s="16">
        <v>2</v>
      </c>
      <c r="AF1934" s="16" t="s">
        <v>171</v>
      </c>
      <c r="AG1934" s="11">
        <v>7</v>
      </c>
      <c r="AH1934" s="11">
        <v>0</v>
      </c>
      <c r="AI1934" s="11">
        <v>0</v>
      </c>
      <c r="AJ1934" s="11">
        <v>1.5</v>
      </c>
      <c r="AK1934" s="16">
        <v>0</v>
      </c>
      <c r="AL1934" s="16">
        <v>0</v>
      </c>
      <c r="AM1934" s="16">
        <v>0</v>
      </c>
      <c r="AN1934" s="16">
        <v>1</v>
      </c>
      <c r="AO1934" s="16">
        <v>3000</v>
      </c>
      <c r="AP1934" s="16">
        <v>0.5</v>
      </c>
      <c r="AQ1934" s="16">
        <v>0</v>
      </c>
      <c r="AR1934" s="11">
        <v>0</v>
      </c>
      <c r="AS1934" s="16" t="s">
        <v>908</v>
      </c>
      <c r="AT1934" s="17" t="s">
        <v>218</v>
      </c>
      <c r="AU1934" s="16">
        <v>0</v>
      </c>
      <c r="AV1934" s="19">
        <v>0</v>
      </c>
      <c r="AW1934" s="19">
        <v>0</v>
      </c>
      <c r="AX1934" s="17" t="s">
        <v>164</v>
      </c>
      <c r="AY1934" s="16">
        <v>0</v>
      </c>
      <c r="AZ1934" s="18">
        <v>0</v>
      </c>
      <c r="BA1934" s="18">
        <v>1</v>
      </c>
      <c r="BB1934" s="39" t="s">
        <v>2569</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67000267</v>
      </c>
      <c r="D1935" s="57" t="s">
        <v>2570</v>
      </c>
      <c r="E1935" s="16">
        <v>1</v>
      </c>
      <c r="F1935" s="16">
        <v>90002001</v>
      </c>
      <c r="G1935" s="58">
        <v>0</v>
      </c>
      <c r="H1935" s="18">
        <v>0</v>
      </c>
      <c r="I1935" s="19">
        <v>1</v>
      </c>
      <c r="J1935" s="19">
        <v>0</v>
      </c>
      <c r="K1935" s="19">
        <v>0</v>
      </c>
      <c r="L1935" s="58">
        <v>0</v>
      </c>
      <c r="M1935" s="58">
        <v>0</v>
      </c>
      <c r="N1935" s="58">
        <v>1</v>
      </c>
      <c r="O1935" s="58">
        <v>1</v>
      </c>
      <c r="P1935" s="58">
        <v>0.1</v>
      </c>
      <c r="Q1935" s="58">
        <v>0</v>
      </c>
      <c r="R1935" s="11">
        <v>0</v>
      </c>
      <c r="S1935" s="58">
        <v>0</v>
      </c>
      <c r="T1935" s="16">
        <v>1</v>
      </c>
      <c r="U1935" s="58">
        <v>2</v>
      </c>
      <c r="V1935" s="58">
        <v>0</v>
      </c>
      <c r="W1935" s="58">
        <v>1.5</v>
      </c>
      <c r="X1935" s="58">
        <v>0</v>
      </c>
      <c r="Y1935" s="58">
        <v>0</v>
      </c>
      <c r="Z1935" s="58">
        <v>0</v>
      </c>
      <c r="AA1935" s="58">
        <v>0</v>
      </c>
      <c r="AB1935" s="58">
        <v>0</v>
      </c>
      <c r="AC1935" s="58">
        <v>0</v>
      </c>
      <c r="AD1935" s="58">
        <v>3</v>
      </c>
      <c r="AE1935" s="58">
        <v>1</v>
      </c>
      <c r="AF1935" s="58" t="s">
        <v>556</v>
      </c>
      <c r="AG1935" s="66">
        <v>0</v>
      </c>
      <c r="AH1935" s="66">
        <v>0</v>
      </c>
      <c r="AI1935" s="11">
        <v>0</v>
      </c>
      <c r="AJ1935" s="66">
        <v>1.5</v>
      </c>
      <c r="AK1935" s="58">
        <v>0</v>
      </c>
      <c r="AL1935" s="58">
        <v>0</v>
      </c>
      <c r="AM1935" s="58">
        <v>0</v>
      </c>
      <c r="AN1935" s="58">
        <v>1</v>
      </c>
      <c r="AO1935" s="58">
        <v>3000</v>
      </c>
      <c r="AP1935" s="58">
        <v>1</v>
      </c>
      <c r="AQ1935" s="58">
        <v>0</v>
      </c>
      <c r="AR1935" s="11">
        <v>0</v>
      </c>
      <c r="AS1935" s="58" t="s">
        <v>162</v>
      </c>
      <c r="AT1935" s="57" t="s">
        <v>163</v>
      </c>
      <c r="AU1935" s="16">
        <v>0</v>
      </c>
      <c r="AV1935" s="63">
        <v>10000007</v>
      </c>
      <c r="AW1935" s="19">
        <v>23000020</v>
      </c>
      <c r="AX1935" s="57" t="s">
        <v>164</v>
      </c>
      <c r="AY1935" s="58">
        <v>0</v>
      </c>
      <c r="AZ1935" s="64">
        <v>0</v>
      </c>
      <c r="BA1935" s="18">
        <v>1</v>
      </c>
      <c r="BB1935" s="81" t="s">
        <v>2571</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67000268</v>
      </c>
      <c r="D1936" s="57" t="s">
        <v>2572</v>
      </c>
      <c r="E1936" s="16">
        <v>1</v>
      </c>
      <c r="F1936" s="16">
        <v>90002001</v>
      </c>
      <c r="G1936" s="58">
        <v>0</v>
      </c>
      <c r="H1936" s="18">
        <v>0</v>
      </c>
      <c r="I1936" s="19">
        <v>1</v>
      </c>
      <c r="J1936" s="19">
        <v>0</v>
      </c>
      <c r="K1936" s="19">
        <v>0</v>
      </c>
      <c r="L1936" s="58">
        <v>0</v>
      </c>
      <c r="M1936" s="58">
        <v>0</v>
      </c>
      <c r="N1936" s="58">
        <v>1</v>
      </c>
      <c r="O1936" s="58">
        <v>1</v>
      </c>
      <c r="P1936" s="58">
        <v>0.1</v>
      </c>
      <c r="Q1936" s="58">
        <v>0</v>
      </c>
      <c r="R1936" s="11">
        <v>0</v>
      </c>
      <c r="S1936" s="58">
        <v>0</v>
      </c>
      <c r="T1936" s="16">
        <v>1</v>
      </c>
      <c r="U1936" s="58">
        <v>2</v>
      </c>
      <c r="V1936" s="58">
        <v>0</v>
      </c>
      <c r="W1936" s="58">
        <v>1</v>
      </c>
      <c r="X1936" s="58">
        <v>0</v>
      </c>
      <c r="Y1936" s="58">
        <v>0</v>
      </c>
      <c r="Z1936" s="58">
        <v>0</v>
      </c>
      <c r="AA1936" s="58">
        <v>0</v>
      </c>
      <c r="AB1936" s="58">
        <v>0</v>
      </c>
      <c r="AC1936" s="58">
        <v>0</v>
      </c>
      <c r="AD1936" s="58">
        <v>3</v>
      </c>
      <c r="AE1936" s="58">
        <v>2</v>
      </c>
      <c r="AF1936" s="58" t="s">
        <v>171</v>
      </c>
      <c r="AG1936" s="66">
        <v>0</v>
      </c>
      <c r="AH1936" s="66">
        <v>1</v>
      </c>
      <c r="AI1936" s="11">
        <v>0</v>
      </c>
      <c r="AJ1936" s="66">
        <v>1.5</v>
      </c>
      <c r="AK1936" s="58">
        <v>0</v>
      </c>
      <c r="AL1936" s="58">
        <v>0</v>
      </c>
      <c r="AM1936" s="58">
        <v>0</v>
      </c>
      <c r="AN1936" s="58">
        <v>1</v>
      </c>
      <c r="AO1936" s="58">
        <v>3000</v>
      </c>
      <c r="AP1936" s="58">
        <v>0.5</v>
      </c>
      <c r="AQ1936" s="58">
        <v>0</v>
      </c>
      <c r="AR1936" s="11">
        <v>0</v>
      </c>
      <c r="AS1936" s="58" t="s">
        <v>2573</v>
      </c>
      <c r="AT1936" s="57" t="s">
        <v>218</v>
      </c>
      <c r="AU1936" s="16">
        <v>0</v>
      </c>
      <c r="AV1936" s="63">
        <v>10000007</v>
      </c>
      <c r="AW1936" s="19">
        <v>23000030</v>
      </c>
      <c r="AX1936" s="57" t="s">
        <v>164</v>
      </c>
      <c r="AY1936" s="58">
        <v>0</v>
      </c>
      <c r="AZ1936" s="64">
        <v>0</v>
      </c>
      <c r="BA1936" s="18">
        <v>1</v>
      </c>
      <c r="BB1936" s="81" t="s">
        <v>2574</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67000269</v>
      </c>
      <c r="D1937" s="57" t="s">
        <v>2575</v>
      </c>
      <c r="E1937" s="16">
        <v>1</v>
      </c>
      <c r="F1937" s="16">
        <v>90002001</v>
      </c>
      <c r="G1937" s="58">
        <v>0</v>
      </c>
      <c r="H1937" s="18">
        <v>0</v>
      </c>
      <c r="I1937" s="19">
        <v>1</v>
      </c>
      <c r="J1937" s="19">
        <v>0</v>
      </c>
      <c r="K1937" s="19">
        <v>0</v>
      </c>
      <c r="L1937" s="58">
        <v>0</v>
      </c>
      <c r="M1937" s="58">
        <v>0</v>
      </c>
      <c r="N1937" s="58">
        <v>1</v>
      </c>
      <c r="O1937" s="58">
        <v>1</v>
      </c>
      <c r="P1937" s="58">
        <v>0.1</v>
      </c>
      <c r="Q1937" s="58">
        <v>0</v>
      </c>
      <c r="R1937" s="11">
        <v>0</v>
      </c>
      <c r="S1937" s="58">
        <v>0</v>
      </c>
      <c r="T1937" s="16">
        <v>1</v>
      </c>
      <c r="U1937" s="58">
        <v>2</v>
      </c>
      <c r="V1937" s="58">
        <v>0</v>
      </c>
      <c r="W1937" s="58">
        <v>1</v>
      </c>
      <c r="X1937" s="58">
        <v>0</v>
      </c>
      <c r="Y1937" s="58">
        <v>0</v>
      </c>
      <c r="Z1937" s="58">
        <v>0</v>
      </c>
      <c r="AA1937" s="58">
        <v>0</v>
      </c>
      <c r="AB1937" s="58">
        <v>0</v>
      </c>
      <c r="AC1937" s="58">
        <v>0</v>
      </c>
      <c r="AD1937" s="58">
        <v>3</v>
      </c>
      <c r="AE1937" s="58">
        <v>2</v>
      </c>
      <c r="AF1937" s="58" t="s">
        <v>171</v>
      </c>
      <c r="AG1937" s="66">
        <v>0</v>
      </c>
      <c r="AH1937" s="66">
        <v>0</v>
      </c>
      <c r="AI1937" s="11">
        <v>0</v>
      </c>
      <c r="AJ1937" s="66">
        <v>1.5</v>
      </c>
      <c r="AK1937" s="58">
        <v>0</v>
      </c>
      <c r="AL1937" s="58">
        <v>0</v>
      </c>
      <c r="AM1937" s="58">
        <v>0</v>
      </c>
      <c r="AN1937" s="58">
        <v>1</v>
      </c>
      <c r="AO1937" s="58">
        <v>3000</v>
      </c>
      <c r="AP1937" s="58">
        <v>0.5</v>
      </c>
      <c r="AQ1937" s="58">
        <v>0</v>
      </c>
      <c r="AR1937" s="11">
        <v>0</v>
      </c>
      <c r="AS1937" s="58" t="s">
        <v>879</v>
      </c>
      <c r="AT1937" s="57" t="s">
        <v>218</v>
      </c>
      <c r="AU1937" s="16">
        <v>0</v>
      </c>
      <c r="AV1937" s="63">
        <v>10000007</v>
      </c>
      <c r="AW1937" s="19">
        <v>23000040</v>
      </c>
      <c r="AX1937" s="57" t="s">
        <v>164</v>
      </c>
      <c r="AY1937" s="58">
        <v>0</v>
      </c>
      <c r="AZ1937" s="64">
        <v>0</v>
      </c>
      <c r="BA1937" s="18">
        <v>1</v>
      </c>
      <c r="BB1937" s="81" t="s">
        <v>2576</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67000270</v>
      </c>
      <c r="D1938" s="17" t="s">
        <v>2577</v>
      </c>
      <c r="E1938" s="16">
        <v>1</v>
      </c>
      <c r="F1938" s="16">
        <v>90002001</v>
      </c>
      <c r="G1938" s="16">
        <v>0</v>
      </c>
      <c r="H1938" s="18">
        <v>0</v>
      </c>
      <c r="I1938" s="19">
        <v>1</v>
      </c>
      <c r="J1938" s="19">
        <v>0</v>
      </c>
      <c r="K1938" s="19">
        <v>0</v>
      </c>
      <c r="L1938" s="16">
        <v>0</v>
      </c>
      <c r="M1938" s="16">
        <v>0</v>
      </c>
      <c r="N1938" s="16">
        <v>1</v>
      </c>
      <c r="O1938" s="16">
        <v>1</v>
      </c>
      <c r="P1938" s="16">
        <v>0.1</v>
      </c>
      <c r="Q1938" s="16">
        <v>0</v>
      </c>
      <c r="R1938" s="11">
        <v>0</v>
      </c>
      <c r="S1938" s="16">
        <v>0</v>
      </c>
      <c r="T1938" s="16">
        <v>1</v>
      </c>
      <c r="U1938" s="16">
        <v>2</v>
      </c>
      <c r="V1938" s="16">
        <v>0</v>
      </c>
      <c r="W1938" s="16">
        <v>1.5</v>
      </c>
      <c r="X1938" s="16">
        <v>0</v>
      </c>
      <c r="Y1938" s="16">
        <v>0</v>
      </c>
      <c r="Z1938" s="16">
        <v>0</v>
      </c>
      <c r="AA1938" s="16">
        <v>0</v>
      </c>
      <c r="AB1938" s="16">
        <v>0</v>
      </c>
      <c r="AC1938" s="16">
        <v>0</v>
      </c>
      <c r="AD1938" s="16">
        <v>3</v>
      </c>
      <c r="AE1938" s="16">
        <v>2</v>
      </c>
      <c r="AF1938" s="16" t="s">
        <v>171</v>
      </c>
      <c r="AG1938" s="11">
        <v>7</v>
      </c>
      <c r="AH1938" s="11">
        <v>2</v>
      </c>
      <c r="AI1938" s="11">
        <v>0</v>
      </c>
      <c r="AJ1938" s="11">
        <v>1.5</v>
      </c>
      <c r="AK1938" s="16">
        <v>0</v>
      </c>
      <c r="AL1938" s="16">
        <v>0</v>
      </c>
      <c r="AM1938" s="16">
        <v>0</v>
      </c>
      <c r="AN1938" s="16">
        <v>1</v>
      </c>
      <c r="AO1938" s="16">
        <v>3000</v>
      </c>
      <c r="AP1938" s="16">
        <v>0.5</v>
      </c>
      <c r="AQ1938" s="16">
        <v>0</v>
      </c>
      <c r="AR1938" s="11">
        <v>0</v>
      </c>
      <c r="AS1938" s="16" t="s">
        <v>2578</v>
      </c>
      <c r="AT1938" s="17" t="s">
        <v>218</v>
      </c>
      <c r="AU1938" s="16">
        <v>0</v>
      </c>
      <c r="AV1938" s="19">
        <v>0</v>
      </c>
      <c r="AW1938" s="19">
        <v>0</v>
      </c>
      <c r="AX1938" s="17" t="s">
        <v>164</v>
      </c>
      <c r="AY1938" s="16">
        <v>0</v>
      </c>
      <c r="AZ1938" s="18">
        <v>0</v>
      </c>
      <c r="BA1938" s="18">
        <v>1</v>
      </c>
      <c r="BB1938" s="39" t="s">
        <v>2579</v>
      </c>
      <c r="BC1938" s="16">
        <v>0</v>
      </c>
      <c r="BD1938" s="16">
        <v>0</v>
      </c>
      <c r="BE1938" s="16">
        <v>0</v>
      </c>
      <c r="BF1938" s="16">
        <v>0</v>
      </c>
      <c r="BG1938" s="16">
        <v>0</v>
      </c>
      <c r="BH1938" s="16">
        <v>0</v>
      </c>
      <c r="BI1938" s="16">
        <v>0</v>
      </c>
      <c r="BJ1938" s="11">
        <v>0</v>
      </c>
      <c r="BK1938" s="11">
        <v>0</v>
      </c>
      <c r="BL1938" s="11">
        <v>0</v>
      </c>
      <c r="BM1938" s="11">
        <v>0</v>
      </c>
      <c r="BN1938" s="11">
        <v>0</v>
      </c>
      <c r="BO1938" s="11">
        <v>0</v>
      </c>
      <c r="BP1938" s="11">
        <v>0</v>
      </c>
      <c r="BQ1938" s="46">
        <v>0</v>
      </c>
    </row>
    <row r="1939" spans="3:69" ht="20.100000000000001" customHeight="1">
      <c r="C1939" s="19">
        <v>67000271</v>
      </c>
      <c r="D1939" s="17" t="s">
        <v>2580</v>
      </c>
      <c r="E1939" s="16">
        <v>1</v>
      </c>
      <c r="F1939" s="16">
        <v>90002001</v>
      </c>
      <c r="G1939" s="16">
        <v>0</v>
      </c>
      <c r="H1939" s="18">
        <v>0</v>
      </c>
      <c r="I1939" s="19">
        <v>1</v>
      </c>
      <c r="J1939" s="19">
        <v>0</v>
      </c>
      <c r="K1939" s="19">
        <v>0</v>
      </c>
      <c r="L1939" s="16">
        <v>0</v>
      </c>
      <c r="M1939" s="16">
        <v>0</v>
      </c>
      <c r="N1939" s="16">
        <v>1</v>
      </c>
      <c r="O1939" s="16">
        <v>1</v>
      </c>
      <c r="P1939" s="16">
        <v>0.1</v>
      </c>
      <c r="Q1939" s="16">
        <v>0</v>
      </c>
      <c r="R1939" s="11">
        <v>0</v>
      </c>
      <c r="S1939" s="16">
        <v>0</v>
      </c>
      <c r="T1939" s="16">
        <v>1</v>
      </c>
      <c r="U1939" s="16">
        <v>2</v>
      </c>
      <c r="V1939" s="16">
        <v>0</v>
      </c>
      <c r="W1939" s="16">
        <v>1.5</v>
      </c>
      <c r="X1939" s="16">
        <v>0</v>
      </c>
      <c r="Y1939" s="16">
        <v>0</v>
      </c>
      <c r="Z1939" s="16">
        <v>0</v>
      </c>
      <c r="AA1939" s="16">
        <v>0</v>
      </c>
      <c r="AB1939" s="16">
        <v>0</v>
      </c>
      <c r="AC1939" s="16">
        <v>0</v>
      </c>
      <c r="AD1939" s="16">
        <v>3</v>
      </c>
      <c r="AE1939" s="16">
        <v>2</v>
      </c>
      <c r="AF1939" s="16" t="s">
        <v>171</v>
      </c>
      <c r="AG1939" s="11">
        <v>7</v>
      </c>
      <c r="AH1939" s="11">
        <v>2</v>
      </c>
      <c r="AI1939" s="11">
        <v>0</v>
      </c>
      <c r="AJ1939" s="11">
        <v>1.5</v>
      </c>
      <c r="AK1939" s="16">
        <v>0</v>
      </c>
      <c r="AL1939" s="16">
        <v>0</v>
      </c>
      <c r="AM1939" s="16">
        <v>0</v>
      </c>
      <c r="AN1939" s="16">
        <v>1</v>
      </c>
      <c r="AO1939" s="16">
        <v>3000</v>
      </c>
      <c r="AP1939" s="16">
        <v>0.5</v>
      </c>
      <c r="AQ1939" s="16">
        <v>0</v>
      </c>
      <c r="AR1939" s="11">
        <v>0</v>
      </c>
      <c r="AS1939" s="16" t="s">
        <v>2581</v>
      </c>
      <c r="AT1939" s="17" t="s">
        <v>218</v>
      </c>
      <c r="AU1939" s="16">
        <v>0</v>
      </c>
      <c r="AV1939" s="19">
        <v>0</v>
      </c>
      <c r="AW1939" s="19">
        <v>0</v>
      </c>
      <c r="AX1939" s="17" t="s">
        <v>164</v>
      </c>
      <c r="AY1939" s="16">
        <v>0</v>
      </c>
      <c r="AZ1939" s="18">
        <v>0</v>
      </c>
      <c r="BA1939" s="18">
        <v>1</v>
      </c>
      <c r="BB1939" s="39" t="s">
        <v>2582</v>
      </c>
      <c r="BC1939" s="16">
        <v>0</v>
      </c>
      <c r="BD1939" s="16">
        <v>0</v>
      </c>
      <c r="BE1939" s="16">
        <v>0</v>
      </c>
      <c r="BF1939" s="16">
        <v>0</v>
      </c>
      <c r="BG1939" s="16">
        <v>0</v>
      </c>
      <c r="BH1939" s="16">
        <v>0</v>
      </c>
      <c r="BI1939" s="16">
        <v>0</v>
      </c>
      <c r="BJ1939" s="11">
        <v>0</v>
      </c>
      <c r="BK1939" s="11">
        <v>0</v>
      </c>
      <c r="BL1939" s="11">
        <v>0</v>
      </c>
      <c r="BM1939" s="11">
        <v>0</v>
      </c>
      <c r="BN1939" s="11">
        <v>0</v>
      </c>
      <c r="BO1939" s="11">
        <v>0</v>
      </c>
      <c r="BP1939" s="11">
        <v>0</v>
      </c>
      <c r="BQ1939" s="46">
        <v>0</v>
      </c>
    </row>
    <row r="1940" spans="3:69" ht="20.100000000000001" customHeight="1">
      <c r="C1940" s="19">
        <v>67000272</v>
      </c>
      <c r="D1940" s="17" t="s">
        <v>2583</v>
      </c>
      <c r="E1940" s="16">
        <v>1</v>
      </c>
      <c r="F1940" s="16">
        <v>90002001</v>
      </c>
      <c r="G1940" s="16">
        <v>0</v>
      </c>
      <c r="H1940" s="18">
        <v>0</v>
      </c>
      <c r="I1940" s="19">
        <v>1</v>
      </c>
      <c r="J1940" s="19">
        <v>0</v>
      </c>
      <c r="K1940" s="19">
        <v>0</v>
      </c>
      <c r="L1940" s="16">
        <v>0</v>
      </c>
      <c r="M1940" s="16">
        <v>0</v>
      </c>
      <c r="N1940" s="16">
        <v>1</v>
      </c>
      <c r="O1940" s="16">
        <v>1</v>
      </c>
      <c r="P1940" s="16">
        <v>0.1</v>
      </c>
      <c r="Q1940" s="16">
        <v>0</v>
      </c>
      <c r="R1940" s="11">
        <v>0</v>
      </c>
      <c r="S1940" s="16">
        <v>0</v>
      </c>
      <c r="T1940" s="16">
        <v>1</v>
      </c>
      <c r="U1940" s="16">
        <v>2</v>
      </c>
      <c r="V1940" s="16">
        <v>0</v>
      </c>
      <c r="W1940" s="16">
        <v>1.5</v>
      </c>
      <c r="X1940" s="16">
        <v>0</v>
      </c>
      <c r="Y1940" s="16">
        <v>0</v>
      </c>
      <c r="Z1940" s="16">
        <v>0</v>
      </c>
      <c r="AA1940" s="16">
        <v>0</v>
      </c>
      <c r="AB1940" s="16">
        <v>0</v>
      </c>
      <c r="AC1940" s="16">
        <v>0</v>
      </c>
      <c r="AD1940" s="16">
        <v>3</v>
      </c>
      <c r="AE1940" s="16">
        <v>2</v>
      </c>
      <c r="AF1940" s="16" t="s">
        <v>171</v>
      </c>
      <c r="AG1940" s="11">
        <v>7</v>
      </c>
      <c r="AH1940" s="11">
        <v>2</v>
      </c>
      <c r="AI1940" s="11">
        <v>0</v>
      </c>
      <c r="AJ1940" s="11">
        <v>1.5</v>
      </c>
      <c r="AK1940" s="16">
        <v>0</v>
      </c>
      <c r="AL1940" s="16">
        <v>0</v>
      </c>
      <c r="AM1940" s="16">
        <v>0</v>
      </c>
      <c r="AN1940" s="16">
        <v>1</v>
      </c>
      <c r="AO1940" s="16">
        <v>3000</v>
      </c>
      <c r="AP1940" s="16">
        <v>0.5</v>
      </c>
      <c r="AQ1940" s="16">
        <v>0</v>
      </c>
      <c r="AR1940" s="11">
        <v>0</v>
      </c>
      <c r="AS1940" s="16" t="s">
        <v>2584</v>
      </c>
      <c r="AT1940" s="17" t="s">
        <v>218</v>
      </c>
      <c r="AU1940" s="16">
        <v>0</v>
      </c>
      <c r="AV1940" s="19">
        <v>0</v>
      </c>
      <c r="AW1940" s="19">
        <v>0</v>
      </c>
      <c r="AX1940" s="17" t="s">
        <v>164</v>
      </c>
      <c r="AY1940" s="16">
        <v>0</v>
      </c>
      <c r="AZ1940" s="18">
        <v>0</v>
      </c>
      <c r="BA1940" s="18">
        <v>1</v>
      </c>
      <c r="BB1940" s="39" t="s">
        <v>2585</v>
      </c>
      <c r="BC1940" s="16">
        <v>0</v>
      </c>
      <c r="BD1940" s="16">
        <v>0</v>
      </c>
      <c r="BE1940" s="16">
        <v>0</v>
      </c>
      <c r="BF1940" s="16">
        <v>0</v>
      </c>
      <c r="BG1940" s="16">
        <v>0</v>
      </c>
      <c r="BH1940" s="16">
        <v>0</v>
      </c>
      <c r="BI1940" s="16">
        <v>0</v>
      </c>
      <c r="BJ1940" s="11">
        <v>0</v>
      </c>
      <c r="BK1940" s="11">
        <v>0</v>
      </c>
      <c r="BL1940" s="11">
        <v>0</v>
      </c>
      <c r="BM1940" s="11">
        <v>0</v>
      </c>
      <c r="BN1940" s="11">
        <v>0</v>
      </c>
      <c r="BO1940" s="11">
        <v>0</v>
      </c>
      <c r="BP1940" s="11">
        <v>0</v>
      </c>
      <c r="BQ1940" s="46">
        <v>0</v>
      </c>
    </row>
    <row r="1941" spans="3:69" ht="20.100000000000001" customHeight="1">
      <c r="C1941" s="19">
        <v>67000273</v>
      </c>
      <c r="D1941" s="17" t="s">
        <v>2586</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2</v>
      </c>
      <c r="X1941" s="16">
        <v>0</v>
      </c>
      <c r="Y1941" s="16">
        <v>0</v>
      </c>
      <c r="Z1941" s="16">
        <v>0</v>
      </c>
      <c r="AA1941" s="16">
        <v>0</v>
      </c>
      <c r="AB1941" s="16">
        <v>0</v>
      </c>
      <c r="AC1941" s="16">
        <v>0</v>
      </c>
      <c r="AD1941" s="16">
        <v>3</v>
      </c>
      <c r="AE1941" s="16">
        <v>2</v>
      </c>
      <c r="AF1941" s="16" t="s">
        <v>171</v>
      </c>
      <c r="AG1941" s="11">
        <v>7</v>
      </c>
      <c r="AH1941" s="11">
        <v>2</v>
      </c>
      <c r="AI1941" s="11">
        <v>0</v>
      </c>
      <c r="AJ1941" s="11">
        <v>1.5</v>
      </c>
      <c r="AK1941" s="16">
        <v>0</v>
      </c>
      <c r="AL1941" s="16">
        <v>0</v>
      </c>
      <c r="AM1941" s="16">
        <v>0</v>
      </c>
      <c r="AN1941" s="16">
        <v>1</v>
      </c>
      <c r="AO1941" s="16">
        <v>3000</v>
      </c>
      <c r="AP1941" s="16">
        <v>0.5</v>
      </c>
      <c r="AQ1941" s="16">
        <v>0</v>
      </c>
      <c r="AR1941" s="11">
        <v>0</v>
      </c>
      <c r="AS1941" s="16" t="s">
        <v>162</v>
      </c>
      <c r="AT1941" s="17" t="s">
        <v>218</v>
      </c>
      <c r="AU1941" s="16">
        <v>0</v>
      </c>
      <c r="AV1941" s="19">
        <v>0</v>
      </c>
      <c r="AW1941" s="19">
        <v>0</v>
      </c>
      <c r="AX1941" s="17" t="s">
        <v>164</v>
      </c>
      <c r="AY1941" s="16">
        <v>0</v>
      </c>
      <c r="AZ1941" s="18">
        <v>0</v>
      </c>
      <c r="BA1941" s="18">
        <v>1</v>
      </c>
      <c r="BB1941" s="39" t="s">
        <v>2587</v>
      </c>
      <c r="BC1941" s="16">
        <v>0</v>
      </c>
      <c r="BD1941" s="16">
        <v>0</v>
      </c>
      <c r="BE1941" s="16">
        <v>0</v>
      </c>
      <c r="BF1941" s="16">
        <v>0</v>
      </c>
      <c r="BG1941" s="16">
        <v>0</v>
      </c>
      <c r="BH1941" s="16">
        <v>0</v>
      </c>
      <c r="BI1941" s="16">
        <v>0</v>
      </c>
      <c r="BJ1941" s="11">
        <v>0</v>
      </c>
      <c r="BK1941" s="11">
        <v>0</v>
      </c>
      <c r="BL1941" s="11">
        <v>0</v>
      </c>
      <c r="BM1941" s="11">
        <v>0</v>
      </c>
      <c r="BN1941" s="11">
        <v>0</v>
      </c>
      <c r="BO1941" s="11">
        <v>0</v>
      </c>
      <c r="BP1941" s="11">
        <v>0</v>
      </c>
      <c r="BQ1941" s="46">
        <v>0</v>
      </c>
    </row>
    <row r="1942" spans="3:69" ht="20.100000000000001" customHeight="1">
      <c r="C1942" s="19">
        <v>67000274</v>
      </c>
      <c r="D1942" s="17" t="s">
        <v>2588</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1</v>
      </c>
      <c r="X1942" s="16">
        <v>0</v>
      </c>
      <c r="Y1942" s="16">
        <v>0</v>
      </c>
      <c r="Z1942" s="16">
        <v>0</v>
      </c>
      <c r="AA1942" s="16">
        <v>0</v>
      </c>
      <c r="AB1942" s="16">
        <v>0</v>
      </c>
      <c r="AC1942" s="16">
        <v>0</v>
      </c>
      <c r="AD1942" s="16">
        <v>10</v>
      </c>
      <c r="AE1942" s="16">
        <v>2</v>
      </c>
      <c r="AF1942" s="16" t="s">
        <v>171</v>
      </c>
      <c r="AG1942" s="11">
        <v>0</v>
      </c>
      <c r="AH1942" s="11">
        <v>0</v>
      </c>
      <c r="AI1942" s="11">
        <v>0</v>
      </c>
      <c r="AJ1942" s="11">
        <v>1.5</v>
      </c>
      <c r="AK1942" s="16">
        <v>0</v>
      </c>
      <c r="AL1942" s="16">
        <v>0</v>
      </c>
      <c r="AM1942" s="16">
        <v>0</v>
      </c>
      <c r="AN1942" s="16">
        <v>1</v>
      </c>
      <c r="AO1942" s="16">
        <v>3000</v>
      </c>
      <c r="AP1942" s="16">
        <v>0.5</v>
      </c>
      <c r="AQ1942" s="16">
        <v>0</v>
      </c>
      <c r="AR1942" s="11">
        <v>0</v>
      </c>
      <c r="AS1942" s="16" t="s">
        <v>879</v>
      </c>
      <c r="AT1942" s="17" t="s">
        <v>218</v>
      </c>
      <c r="AU1942" s="16">
        <v>0</v>
      </c>
      <c r="AV1942" s="19">
        <v>10000007</v>
      </c>
      <c r="AW1942" s="19">
        <v>23000070</v>
      </c>
      <c r="AX1942" s="17" t="s">
        <v>164</v>
      </c>
      <c r="AY1942" s="16">
        <v>0</v>
      </c>
      <c r="AZ1942" s="18">
        <v>0</v>
      </c>
      <c r="BA1942" s="18">
        <v>1</v>
      </c>
      <c r="BB1942" s="39" t="s">
        <v>2589</v>
      </c>
      <c r="BC1942" s="16">
        <v>0</v>
      </c>
      <c r="BD1942" s="16">
        <v>0</v>
      </c>
      <c r="BE1942" s="16">
        <v>0</v>
      </c>
      <c r="BF1942" s="16">
        <v>0</v>
      </c>
      <c r="BG1942" s="16">
        <v>0</v>
      </c>
      <c r="BH1942" s="16">
        <v>0</v>
      </c>
      <c r="BI1942" s="16">
        <v>0</v>
      </c>
      <c r="BJ1942" s="11">
        <v>0</v>
      </c>
      <c r="BK1942" s="11">
        <v>0</v>
      </c>
      <c r="BL1942" s="11">
        <v>0</v>
      </c>
      <c r="BM1942" s="11">
        <v>0</v>
      </c>
      <c r="BN1942" s="11">
        <v>0</v>
      </c>
      <c r="BO1942" s="11">
        <v>0</v>
      </c>
      <c r="BP1942" s="11">
        <v>0</v>
      </c>
      <c r="BQ1942" s="46">
        <v>0</v>
      </c>
    </row>
    <row r="1943" spans="3:69" ht="20.100000000000001" customHeight="1">
      <c r="C1943" s="19">
        <v>67000275</v>
      </c>
      <c r="D1943" s="57" t="s">
        <v>2590</v>
      </c>
      <c r="E1943" s="16">
        <v>1</v>
      </c>
      <c r="F1943" s="16">
        <v>90002001</v>
      </c>
      <c r="G1943" s="58">
        <v>0</v>
      </c>
      <c r="H1943" s="18">
        <v>0</v>
      </c>
      <c r="I1943" s="19">
        <v>1</v>
      </c>
      <c r="J1943" s="19">
        <v>0</v>
      </c>
      <c r="K1943" s="19">
        <v>0</v>
      </c>
      <c r="L1943" s="58">
        <v>0</v>
      </c>
      <c r="M1943" s="58">
        <v>0</v>
      </c>
      <c r="N1943" s="58">
        <v>1</v>
      </c>
      <c r="O1943" s="58">
        <v>2</v>
      </c>
      <c r="P1943" s="58">
        <v>1</v>
      </c>
      <c r="Q1943" s="58">
        <v>0</v>
      </c>
      <c r="R1943" s="11">
        <v>0</v>
      </c>
      <c r="S1943" s="58">
        <v>0</v>
      </c>
      <c r="T1943" s="16">
        <v>1</v>
      </c>
      <c r="U1943" s="58">
        <v>2</v>
      </c>
      <c r="V1943" s="58">
        <v>0</v>
      </c>
      <c r="W1943" s="58">
        <v>0</v>
      </c>
      <c r="X1943" s="58">
        <v>0</v>
      </c>
      <c r="Y1943" s="58">
        <v>0</v>
      </c>
      <c r="Z1943" s="58">
        <v>0</v>
      </c>
      <c r="AA1943" s="58">
        <v>0</v>
      </c>
      <c r="AB1943" s="58">
        <v>0</v>
      </c>
      <c r="AC1943" s="58">
        <v>0</v>
      </c>
      <c r="AD1943" s="58">
        <v>20</v>
      </c>
      <c r="AE1943" s="58">
        <v>2</v>
      </c>
      <c r="AF1943" s="58" t="s">
        <v>171</v>
      </c>
      <c r="AG1943" s="11">
        <v>0</v>
      </c>
      <c r="AH1943" s="11">
        <v>0</v>
      </c>
      <c r="AI1943" s="11">
        <v>0</v>
      </c>
      <c r="AJ1943" s="66">
        <v>1.5</v>
      </c>
      <c r="AK1943" s="58">
        <v>0</v>
      </c>
      <c r="AL1943" s="58">
        <v>0</v>
      </c>
      <c r="AM1943" s="58">
        <v>0</v>
      </c>
      <c r="AN1943" s="58">
        <v>1</v>
      </c>
      <c r="AO1943" s="58">
        <v>3000</v>
      </c>
      <c r="AP1943" s="58">
        <v>0.5</v>
      </c>
      <c r="AQ1943" s="58">
        <v>0</v>
      </c>
      <c r="AR1943" s="11">
        <v>0</v>
      </c>
      <c r="AS1943" s="58" t="s">
        <v>2591</v>
      </c>
      <c r="AT1943" s="57" t="s">
        <v>218</v>
      </c>
      <c r="AU1943" s="16">
        <v>0</v>
      </c>
      <c r="AV1943" s="63">
        <v>10000007</v>
      </c>
      <c r="AW1943" s="19">
        <v>23000050</v>
      </c>
      <c r="AX1943" s="57" t="s">
        <v>164</v>
      </c>
      <c r="AY1943" s="58">
        <v>0</v>
      </c>
      <c r="AZ1943" s="64">
        <v>0</v>
      </c>
      <c r="BA1943" s="18">
        <v>1</v>
      </c>
      <c r="BB1943" s="81" t="s">
        <v>2592</v>
      </c>
      <c r="BC1943" s="58">
        <v>0</v>
      </c>
      <c r="BD1943" s="16">
        <v>0</v>
      </c>
      <c r="BE1943" s="58">
        <v>0</v>
      </c>
      <c r="BF1943" s="58">
        <v>0</v>
      </c>
      <c r="BG1943" s="58">
        <v>0</v>
      </c>
      <c r="BH1943" s="58">
        <v>0</v>
      </c>
      <c r="BI1943" s="16">
        <v>0</v>
      </c>
      <c r="BJ1943" s="11">
        <v>0</v>
      </c>
      <c r="BK1943" s="11">
        <v>0</v>
      </c>
      <c r="BL1943" s="11">
        <v>0</v>
      </c>
      <c r="BM1943" s="11">
        <v>0</v>
      </c>
      <c r="BN1943" s="11">
        <v>0</v>
      </c>
      <c r="BO1943" s="11">
        <v>0</v>
      </c>
      <c r="BP1943" s="11">
        <v>0</v>
      </c>
      <c r="BQ1943" s="46">
        <v>0</v>
      </c>
    </row>
    <row r="1944" spans="3:69" ht="20.100000000000001" customHeight="1">
      <c r="C1944" s="19">
        <v>67000276</v>
      </c>
      <c r="D1944" s="57" t="s">
        <v>2593</v>
      </c>
      <c r="E1944" s="16">
        <v>1</v>
      </c>
      <c r="F1944" s="16">
        <v>90002001</v>
      </c>
      <c r="G1944" s="58">
        <v>0</v>
      </c>
      <c r="H1944" s="18">
        <v>0</v>
      </c>
      <c r="I1944" s="19">
        <v>1</v>
      </c>
      <c r="J1944" s="19">
        <v>0</v>
      </c>
      <c r="K1944" s="19">
        <v>0</v>
      </c>
      <c r="L1944" s="58">
        <v>0</v>
      </c>
      <c r="M1944" s="58">
        <v>0</v>
      </c>
      <c r="N1944" s="58">
        <v>1</v>
      </c>
      <c r="O1944" s="58">
        <v>2</v>
      </c>
      <c r="P1944" s="58">
        <v>1</v>
      </c>
      <c r="Q1944" s="58">
        <v>0</v>
      </c>
      <c r="R1944" s="11">
        <v>0</v>
      </c>
      <c r="S1944" s="58">
        <v>0</v>
      </c>
      <c r="T1944" s="16">
        <v>1</v>
      </c>
      <c r="U1944" s="58">
        <v>2</v>
      </c>
      <c r="V1944" s="58">
        <v>0</v>
      </c>
      <c r="W1944" s="58">
        <v>0</v>
      </c>
      <c r="X1944" s="58">
        <v>0</v>
      </c>
      <c r="Y1944" s="58">
        <v>0</v>
      </c>
      <c r="Z1944" s="58">
        <v>0</v>
      </c>
      <c r="AA1944" s="58">
        <v>0</v>
      </c>
      <c r="AB1944" s="58">
        <v>0</v>
      </c>
      <c r="AC1944" s="58">
        <v>0</v>
      </c>
      <c r="AD1944" s="58">
        <v>30</v>
      </c>
      <c r="AE1944" s="58">
        <v>2</v>
      </c>
      <c r="AF1944" s="58" t="s">
        <v>171</v>
      </c>
      <c r="AG1944" s="11">
        <v>0</v>
      </c>
      <c r="AH1944" s="11">
        <v>0</v>
      </c>
      <c r="AI1944" s="11">
        <v>0</v>
      </c>
      <c r="AJ1944" s="66">
        <v>1.5</v>
      </c>
      <c r="AK1944" s="58">
        <v>0</v>
      </c>
      <c r="AL1944" s="58">
        <v>0</v>
      </c>
      <c r="AM1944" s="58">
        <v>0</v>
      </c>
      <c r="AN1944" s="58">
        <v>1</v>
      </c>
      <c r="AO1944" s="58">
        <v>3000</v>
      </c>
      <c r="AP1944" s="58">
        <v>0.5</v>
      </c>
      <c r="AQ1944" s="58">
        <v>0</v>
      </c>
      <c r="AR1944" s="11">
        <v>0</v>
      </c>
      <c r="AS1944" s="58" t="s">
        <v>2594</v>
      </c>
      <c r="AT1944" s="57" t="s">
        <v>218</v>
      </c>
      <c r="AU1944" s="16">
        <v>0</v>
      </c>
      <c r="AV1944" s="63">
        <v>10000007</v>
      </c>
      <c r="AW1944" s="19">
        <v>23000060</v>
      </c>
      <c r="AX1944" s="57" t="s">
        <v>164</v>
      </c>
      <c r="AY1944" s="58">
        <v>0</v>
      </c>
      <c r="AZ1944" s="64">
        <v>0</v>
      </c>
      <c r="BA1944" s="64">
        <v>0</v>
      </c>
      <c r="BB1944" s="81" t="s">
        <v>2595</v>
      </c>
      <c r="BC1944" s="58">
        <v>0</v>
      </c>
      <c r="BD1944" s="16">
        <v>0</v>
      </c>
      <c r="BE1944" s="58">
        <v>0</v>
      </c>
      <c r="BF1944" s="58">
        <v>0</v>
      </c>
      <c r="BG1944" s="58">
        <v>0</v>
      </c>
      <c r="BH1944" s="58">
        <v>0</v>
      </c>
      <c r="BI1944" s="16">
        <v>0</v>
      </c>
      <c r="BJ1944" s="11">
        <v>0</v>
      </c>
      <c r="BK1944" s="11">
        <v>0</v>
      </c>
      <c r="BL1944" s="11">
        <v>0</v>
      </c>
      <c r="BM1944" s="11">
        <v>0</v>
      </c>
      <c r="BN1944" s="11">
        <v>0</v>
      </c>
      <c r="BO1944" s="11">
        <v>0</v>
      </c>
      <c r="BP1944" s="11">
        <v>0</v>
      </c>
      <c r="BQ1944" s="46">
        <v>0</v>
      </c>
    </row>
    <row r="1945" spans="3:69" ht="20.100000000000001" customHeight="1">
      <c r="C1945" s="19">
        <v>67000277</v>
      </c>
      <c r="D1945" s="57" t="s">
        <v>407</v>
      </c>
      <c r="E1945" s="16">
        <v>1</v>
      </c>
      <c r="F1945" s="16">
        <v>90002001</v>
      </c>
      <c r="G1945" s="58">
        <v>0</v>
      </c>
      <c r="H1945" s="18">
        <v>0</v>
      </c>
      <c r="I1945" s="19">
        <v>1</v>
      </c>
      <c r="J1945" s="19">
        <v>0</v>
      </c>
      <c r="K1945" s="19">
        <v>0</v>
      </c>
      <c r="L1945" s="58">
        <v>0</v>
      </c>
      <c r="M1945" s="58">
        <v>0</v>
      </c>
      <c r="N1945" s="58">
        <v>1</v>
      </c>
      <c r="O1945" s="58">
        <v>0</v>
      </c>
      <c r="P1945" s="58">
        <v>0</v>
      </c>
      <c r="Q1945" s="58">
        <v>0</v>
      </c>
      <c r="R1945" s="11">
        <v>0</v>
      </c>
      <c r="S1945" s="58">
        <v>0</v>
      </c>
      <c r="T1945" s="16">
        <v>1</v>
      </c>
      <c r="U1945" s="58">
        <v>2</v>
      </c>
      <c r="V1945" s="58">
        <v>0</v>
      </c>
      <c r="W1945" s="58">
        <v>1</v>
      </c>
      <c r="X1945" s="58">
        <v>0</v>
      </c>
      <c r="Y1945" s="58">
        <v>0</v>
      </c>
      <c r="Z1945" s="58">
        <v>0</v>
      </c>
      <c r="AA1945" s="58">
        <v>0</v>
      </c>
      <c r="AB1945" s="58">
        <v>0</v>
      </c>
      <c r="AC1945" s="58">
        <v>0</v>
      </c>
      <c r="AD1945" s="58">
        <v>30</v>
      </c>
      <c r="AE1945" s="58">
        <v>2</v>
      </c>
      <c r="AF1945" s="58" t="s">
        <v>408</v>
      </c>
      <c r="AG1945" s="11">
        <v>0</v>
      </c>
      <c r="AH1945" s="11">
        <v>2</v>
      </c>
      <c r="AI1945" s="11">
        <v>0</v>
      </c>
      <c r="AJ1945" s="66">
        <v>0</v>
      </c>
      <c r="AK1945" s="58">
        <v>0</v>
      </c>
      <c r="AL1945" s="58">
        <v>0</v>
      </c>
      <c r="AM1945" s="58">
        <v>0</v>
      </c>
      <c r="AN1945" s="58">
        <v>5</v>
      </c>
      <c r="AO1945" s="58">
        <v>5000</v>
      </c>
      <c r="AP1945" s="58">
        <v>0</v>
      </c>
      <c r="AQ1945" s="58">
        <v>0</v>
      </c>
      <c r="AR1945" s="11">
        <v>0</v>
      </c>
      <c r="AS1945" s="58">
        <v>0</v>
      </c>
      <c r="AT1945" s="57" t="s">
        <v>218</v>
      </c>
      <c r="AU1945" s="16">
        <v>0</v>
      </c>
      <c r="AV1945" s="63">
        <v>0</v>
      </c>
      <c r="AW1945" s="19">
        <v>21000010</v>
      </c>
      <c r="AX1945" s="57" t="s">
        <v>409</v>
      </c>
      <c r="AY1945" s="58" t="s">
        <v>2596</v>
      </c>
      <c r="AZ1945" s="64">
        <v>0</v>
      </c>
      <c r="BA1945" s="64">
        <v>0</v>
      </c>
      <c r="BB1945" s="81" t="s">
        <v>2595</v>
      </c>
      <c r="BC1945" s="58">
        <v>0</v>
      </c>
      <c r="BD1945" s="16">
        <v>0</v>
      </c>
      <c r="BE1945" s="58">
        <v>0</v>
      </c>
      <c r="BF1945" s="58">
        <v>0</v>
      </c>
      <c r="BG1945" s="58">
        <v>0</v>
      </c>
      <c r="BH1945" s="58">
        <v>0</v>
      </c>
      <c r="BI1945" s="16">
        <v>0</v>
      </c>
      <c r="BJ1945" s="11">
        <v>0</v>
      </c>
      <c r="BK1945" s="11">
        <v>0</v>
      </c>
      <c r="BL1945" s="11">
        <v>0</v>
      </c>
      <c r="BM1945" s="11">
        <v>0</v>
      </c>
      <c r="BN1945" s="11">
        <v>0</v>
      </c>
      <c r="BO1945" s="11">
        <v>0</v>
      </c>
      <c r="BP1945" s="11">
        <v>0</v>
      </c>
      <c r="BQ1945" s="46">
        <v>0</v>
      </c>
    </row>
    <row r="1946" spans="3:69" ht="20.100000000000001" customHeight="1">
      <c r="C1946" s="19">
        <v>67000278</v>
      </c>
      <c r="D1946" s="20" t="s">
        <v>2597</v>
      </c>
      <c r="E1946" s="16">
        <v>1</v>
      </c>
      <c r="F1946" s="19">
        <v>63001001</v>
      </c>
      <c r="G1946" s="19">
        <v>0</v>
      </c>
      <c r="H1946" s="18">
        <v>0</v>
      </c>
      <c r="I1946" s="19">
        <v>1</v>
      </c>
      <c r="J1946" s="19">
        <v>0</v>
      </c>
      <c r="K1946" s="16">
        <v>0</v>
      </c>
      <c r="L1946" s="19">
        <v>0</v>
      </c>
      <c r="M1946" s="19">
        <v>0</v>
      </c>
      <c r="N1946" s="19">
        <v>1</v>
      </c>
      <c r="O1946" s="19">
        <v>0</v>
      </c>
      <c r="P1946" s="19">
        <v>1</v>
      </c>
      <c r="Q1946" s="19">
        <v>0</v>
      </c>
      <c r="R1946" s="11">
        <v>0</v>
      </c>
      <c r="S1946" s="18">
        <v>0</v>
      </c>
      <c r="T1946" s="16">
        <v>1</v>
      </c>
      <c r="U1946" s="19">
        <v>2</v>
      </c>
      <c r="V1946" s="19">
        <v>0</v>
      </c>
      <c r="W1946" s="19">
        <v>0</v>
      </c>
      <c r="X1946" s="19">
        <v>0</v>
      </c>
      <c r="Y1946" s="19">
        <v>0</v>
      </c>
      <c r="Z1946" s="19">
        <v>0</v>
      </c>
      <c r="AA1946" s="19">
        <v>0</v>
      </c>
      <c r="AB1946" s="19">
        <v>1</v>
      </c>
      <c r="AC1946" s="19">
        <v>0</v>
      </c>
      <c r="AD1946" s="19">
        <v>60</v>
      </c>
      <c r="AE1946" s="19">
        <v>2</v>
      </c>
      <c r="AF1946" s="19" t="s">
        <v>2598</v>
      </c>
      <c r="AG1946" s="11">
        <v>0</v>
      </c>
      <c r="AH1946" s="11">
        <v>0</v>
      </c>
      <c r="AI1946" s="11">
        <v>0</v>
      </c>
      <c r="AJ1946" s="11">
        <v>0</v>
      </c>
      <c r="AK1946" s="19">
        <v>0</v>
      </c>
      <c r="AL1946" s="19">
        <v>0</v>
      </c>
      <c r="AM1946" s="19">
        <v>0</v>
      </c>
      <c r="AN1946" s="19">
        <v>1</v>
      </c>
      <c r="AO1946" s="19">
        <v>1800000</v>
      </c>
      <c r="AP1946" s="19">
        <v>0</v>
      </c>
      <c r="AQ1946" s="19">
        <v>0</v>
      </c>
      <c r="AR1946" s="11">
        <v>0</v>
      </c>
      <c r="AS1946" s="19">
        <v>90106002</v>
      </c>
      <c r="AT1946" s="20" t="s">
        <v>162</v>
      </c>
      <c r="AU1946" s="19">
        <v>0</v>
      </c>
      <c r="AV1946" s="19">
        <v>0</v>
      </c>
      <c r="AW1946" s="19">
        <v>0</v>
      </c>
      <c r="AX1946" s="20" t="s">
        <v>1426</v>
      </c>
      <c r="AY1946" s="20">
        <v>0</v>
      </c>
      <c r="AZ1946" s="18">
        <v>0</v>
      </c>
      <c r="BA1946" s="18">
        <v>0</v>
      </c>
      <c r="BB1946" s="170" t="s">
        <v>2599</v>
      </c>
      <c r="BC1946" s="19">
        <v>0</v>
      </c>
      <c r="BD1946" s="16">
        <v>0</v>
      </c>
      <c r="BE1946" s="19">
        <v>0</v>
      </c>
      <c r="BF1946" s="19">
        <v>0</v>
      </c>
      <c r="BG1946" s="19">
        <v>0</v>
      </c>
      <c r="BH1946" s="19">
        <v>0</v>
      </c>
      <c r="BI1946" s="14">
        <v>0</v>
      </c>
      <c r="BJ1946" s="11">
        <v>0</v>
      </c>
      <c r="BK1946" s="11">
        <v>0</v>
      </c>
      <c r="BL1946" s="11">
        <v>0</v>
      </c>
      <c r="BM1946" s="11">
        <v>0</v>
      </c>
      <c r="BN1946" s="11">
        <v>0</v>
      </c>
      <c r="BO1946" s="11">
        <v>0</v>
      </c>
      <c r="BP1946" s="11">
        <v>0</v>
      </c>
      <c r="BQ1946" s="46">
        <v>0</v>
      </c>
    </row>
    <row r="1947" spans="3:69" ht="19.5" customHeight="1">
      <c r="C1947" s="19">
        <v>67000279</v>
      </c>
      <c r="D1947" s="17" t="s">
        <v>2600</v>
      </c>
      <c r="E1947" s="16">
        <v>1</v>
      </c>
      <c r="F1947" s="16">
        <v>62011201</v>
      </c>
      <c r="G1947" s="16">
        <v>0</v>
      </c>
      <c r="H1947" s="18">
        <v>0</v>
      </c>
      <c r="I1947" s="16">
        <v>5</v>
      </c>
      <c r="J1947" s="16">
        <v>3</v>
      </c>
      <c r="K1947" s="16">
        <v>0</v>
      </c>
      <c r="L1947" s="16">
        <v>0</v>
      </c>
      <c r="M1947" s="16">
        <v>0</v>
      </c>
      <c r="N1947" s="16">
        <v>1</v>
      </c>
      <c r="O1947" s="16">
        <v>0</v>
      </c>
      <c r="P1947" s="16">
        <v>0</v>
      </c>
      <c r="Q1947" s="16">
        <v>0</v>
      </c>
      <c r="R1947" s="11">
        <v>0</v>
      </c>
      <c r="S1947" s="16">
        <v>0</v>
      </c>
      <c r="T1947" s="16">
        <v>1</v>
      </c>
      <c r="U1947" s="16">
        <v>2</v>
      </c>
      <c r="V1947" s="16">
        <v>0</v>
      </c>
      <c r="W1947" s="16">
        <v>1.5</v>
      </c>
      <c r="X1947" s="16">
        <v>10</v>
      </c>
      <c r="Y1947" s="16">
        <v>1</v>
      </c>
      <c r="Z1947" s="16">
        <v>0</v>
      </c>
      <c r="AA1947" s="16">
        <v>0</v>
      </c>
      <c r="AB1947" s="16">
        <v>0</v>
      </c>
      <c r="AC1947" s="16">
        <v>0</v>
      </c>
      <c r="AD1947" s="16">
        <v>5</v>
      </c>
      <c r="AE1947" s="16">
        <v>1</v>
      </c>
      <c r="AF1947" s="16">
        <v>10</v>
      </c>
      <c r="AG1947" s="11">
        <v>0</v>
      </c>
      <c r="AH1947" s="11">
        <v>0</v>
      </c>
      <c r="AI1947" s="11">
        <v>0</v>
      </c>
      <c r="AJ1947" s="11">
        <v>0</v>
      </c>
      <c r="AK1947" s="16">
        <v>0</v>
      </c>
      <c r="AL1947" s="16">
        <v>0</v>
      </c>
      <c r="AM1947" s="16">
        <v>0</v>
      </c>
      <c r="AN1947" s="16">
        <v>0.5</v>
      </c>
      <c r="AO1947" s="16">
        <v>3000</v>
      </c>
      <c r="AP1947" s="16">
        <v>0.2</v>
      </c>
      <c r="AQ1947" s="16">
        <v>0</v>
      </c>
      <c r="AR1947" s="11">
        <v>0</v>
      </c>
      <c r="AS1947" s="16" t="s">
        <v>162</v>
      </c>
      <c r="AT1947" s="17" t="s">
        <v>402</v>
      </c>
      <c r="AU1947" s="16" t="s">
        <v>353</v>
      </c>
      <c r="AV1947" s="19">
        <v>10000007</v>
      </c>
      <c r="AW1947" s="19">
        <v>21000020</v>
      </c>
      <c r="AX1947" s="17" t="s">
        <v>903</v>
      </c>
      <c r="AY1947" s="16">
        <v>0</v>
      </c>
      <c r="AZ1947" s="18">
        <v>0</v>
      </c>
      <c r="BA1947" s="18">
        <v>0</v>
      </c>
      <c r="BB1947" s="170" t="s">
        <v>2601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67000280</v>
      </c>
      <c r="D1948" s="17" t="s">
        <v>2602</v>
      </c>
      <c r="E1948" s="16">
        <v>1</v>
      </c>
      <c r="F1948" s="16">
        <v>62011201</v>
      </c>
      <c r="G1948" s="16">
        <v>0</v>
      </c>
      <c r="H1948" s="18">
        <v>0</v>
      </c>
      <c r="I1948" s="16">
        <v>5</v>
      </c>
      <c r="J1948" s="16">
        <v>3</v>
      </c>
      <c r="K1948" s="16">
        <v>0</v>
      </c>
      <c r="L1948" s="16">
        <v>0</v>
      </c>
      <c r="M1948" s="16">
        <v>0</v>
      </c>
      <c r="N1948" s="16">
        <v>1</v>
      </c>
      <c r="O1948" s="16">
        <v>0</v>
      </c>
      <c r="P1948" s="16">
        <v>0</v>
      </c>
      <c r="Q1948" s="16">
        <v>0</v>
      </c>
      <c r="R1948" s="11">
        <v>0</v>
      </c>
      <c r="S1948" s="16">
        <v>0</v>
      </c>
      <c r="T1948" s="16">
        <v>1</v>
      </c>
      <c r="U1948" s="16">
        <v>2</v>
      </c>
      <c r="V1948" s="16">
        <v>0</v>
      </c>
      <c r="W1948" s="16">
        <v>1.5</v>
      </c>
      <c r="X1948" s="16">
        <v>10</v>
      </c>
      <c r="Y1948" s="16">
        <v>1</v>
      </c>
      <c r="Z1948" s="16">
        <v>0</v>
      </c>
      <c r="AA1948" s="16">
        <v>0</v>
      </c>
      <c r="AB1948" s="16">
        <v>0</v>
      </c>
      <c r="AC1948" s="16">
        <v>0</v>
      </c>
      <c r="AD1948" s="16">
        <v>5</v>
      </c>
      <c r="AE1948" s="16">
        <v>1</v>
      </c>
      <c r="AF1948" s="58">
        <v>3</v>
      </c>
      <c r="AG1948" s="11">
        <v>2</v>
      </c>
      <c r="AH1948" s="11">
        <v>1</v>
      </c>
      <c r="AI1948" s="11">
        <v>0</v>
      </c>
      <c r="AJ1948" s="11">
        <v>8</v>
      </c>
      <c r="AK1948" s="16">
        <v>0</v>
      </c>
      <c r="AL1948" s="16">
        <v>0</v>
      </c>
      <c r="AM1948" s="16">
        <v>0</v>
      </c>
      <c r="AN1948" s="16">
        <v>0.5</v>
      </c>
      <c r="AO1948" s="16">
        <v>10000</v>
      </c>
      <c r="AP1948" s="16">
        <v>0.2</v>
      </c>
      <c r="AQ1948" s="16">
        <v>0</v>
      </c>
      <c r="AR1948" s="11">
        <v>0</v>
      </c>
      <c r="AS1948" s="16" t="s">
        <v>162</v>
      </c>
      <c r="AT1948" s="17" t="s">
        <v>402</v>
      </c>
      <c r="AU1948" s="16" t="s">
        <v>353</v>
      </c>
      <c r="AV1948" s="19">
        <v>10000007</v>
      </c>
      <c r="AW1948" s="19">
        <v>21102020</v>
      </c>
      <c r="AX1948" s="17" t="s">
        <v>903</v>
      </c>
      <c r="AY1948" s="16">
        <v>0</v>
      </c>
      <c r="AZ1948" s="18">
        <v>0</v>
      </c>
      <c r="BA1948" s="18">
        <v>0</v>
      </c>
      <c r="BB1948" s="170" t="s">
        <v>2603</v>
      </c>
      <c r="BC1948" s="16">
        <v>0</v>
      </c>
      <c r="BD1948" s="16">
        <v>0</v>
      </c>
      <c r="BE1948" s="16">
        <v>0</v>
      </c>
      <c r="BF1948" s="16">
        <v>0</v>
      </c>
      <c r="BG1948" s="16">
        <v>0</v>
      </c>
      <c r="BH1948" s="16">
        <v>0</v>
      </c>
      <c r="BI1948" s="14">
        <v>0</v>
      </c>
      <c r="BJ1948" s="11">
        <v>0</v>
      </c>
      <c r="BK1948" s="11">
        <v>0</v>
      </c>
      <c r="BL1948" s="11">
        <v>0</v>
      </c>
      <c r="BM1948" s="11">
        <v>0</v>
      </c>
      <c r="BN1948" s="11">
        <v>0</v>
      </c>
      <c r="BO1948" s="11">
        <v>0</v>
      </c>
      <c r="BP1948" s="11">
        <v>0</v>
      </c>
      <c r="BQ1948" s="46">
        <v>0</v>
      </c>
    </row>
    <row r="1949" spans="3:69" ht="20.100000000000001" customHeight="1">
      <c r="C1949" s="19">
        <v>67000281</v>
      </c>
      <c r="D1949" s="17" t="s">
        <v>2604</v>
      </c>
      <c r="E1949" s="16">
        <v>1</v>
      </c>
      <c r="F1949" s="16">
        <v>62011201</v>
      </c>
      <c r="G1949" s="16">
        <v>0</v>
      </c>
      <c r="H1949" s="18">
        <v>0</v>
      </c>
      <c r="I1949" s="16">
        <v>5</v>
      </c>
      <c r="J1949" s="16">
        <v>3</v>
      </c>
      <c r="K1949" s="16">
        <v>0</v>
      </c>
      <c r="L1949" s="16">
        <v>0</v>
      </c>
      <c r="M1949" s="16">
        <v>0</v>
      </c>
      <c r="N1949" s="16">
        <v>1</v>
      </c>
      <c r="O1949" s="16">
        <v>0</v>
      </c>
      <c r="P1949" s="16">
        <v>0</v>
      </c>
      <c r="Q1949" s="16">
        <v>0</v>
      </c>
      <c r="R1949" s="11">
        <v>0</v>
      </c>
      <c r="S1949" s="16">
        <v>0</v>
      </c>
      <c r="T1949" s="16">
        <v>1</v>
      </c>
      <c r="U1949" s="16">
        <v>2</v>
      </c>
      <c r="V1949" s="16">
        <v>0</v>
      </c>
      <c r="W1949" s="16">
        <v>1.5</v>
      </c>
      <c r="X1949" s="16">
        <v>10</v>
      </c>
      <c r="Y1949" s="16">
        <v>1</v>
      </c>
      <c r="Z1949" s="16">
        <v>0</v>
      </c>
      <c r="AA1949" s="16">
        <v>0</v>
      </c>
      <c r="AB1949" s="16">
        <v>0</v>
      </c>
      <c r="AC1949" s="16">
        <v>0</v>
      </c>
      <c r="AD1949" s="16">
        <v>5</v>
      </c>
      <c r="AE1949" s="16">
        <v>1</v>
      </c>
      <c r="AF1949" s="58">
        <v>3</v>
      </c>
      <c r="AG1949" s="11">
        <v>0</v>
      </c>
      <c r="AH1949" s="11">
        <v>2</v>
      </c>
      <c r="AI1949" s="11">
        <v>0</v>
      </c>
      <c r="AJ1949" s="11">
        <v>3</v>
      </c>
      <c r="AK1949" s="16">
        <v>0</v>
      </c>
      <c r="AL1949" s="16">
        <v>0</v>
      </c>
      <c r="AM1949" s="16">
        <v>0</v>
      </c>
      <c r="AN1949" s="16">
        <v>0.5</v>
      </c>
      <c r="AO1949" s="16">
        <v>10000</v>
      </c>
      <c r="AP1949" s="16">
        <v>0.2</v>
      </c>
      <c r="AQ1949" s="16">
        <v>3</v>
      </c>
      <c r="AR1949" s="11">
        <v>0</v>
      </c>
      <c r="AS1949" s="16" t="s">
        <v>162</v>
      </c>
      <c r="AT1949" s="17" t="s">
        <v>402</v>
      </c>
      <c r="AU1949" s="16" t="s">
        <v>353</v>
      </c>
      <c r="AV1949" s="19">
        <v>10000007</v>
      </c>
      <c r="AW1949" s="19">
        <v>21102020</v>
      </c>
      <c r="AX1949" s="17" t="s">
        <v>910</v>
      </c>
      <c r="AY1949" s="16">
        <v>0</v>
      </c>
      <c r="AZ1949" s="18">
        <v>0</v>
      </c>
      <c r="BA1949" s="18">
        <v>0</v>
      </c>
      <c r="BB1949" s="170" t="s">
        <v>2605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19.5" customHeight="1">
      <c r="C1950" s="19">
        <v>67000282</v>
      </c>
      <c r="D1950" s="17" t="s">
        <v>2606</v>
      </c>
      <c r="E1950" s="16">
        <v>1</v>
      </c>
      <c r="F1950" s="19">
        <v>61021201</v>
      </c>
      <c r="G1950" s="19">
        <v>0</v>
      </c>
      <c r="H1950" s="18">
        <v>0</v>
      </c>
      <c r="I1950" s="16">
        <f>I1944+5</f>
        <v>6</v>
      </c>
      <c r="J1950" s="16">
        <v>5</v>
      </c>
      <c r="K1950" s="16">
        <v>0</v>
      </c>
      <c r="L1950" s="19">
        <v>0</v>
      </c>
      <c r="M1950" s="19">
        <v>0</v>
      </c>
      <c r="N1950" s="19">
        <v>1</v>
      </c>
      <c r="O1950" s="19">
        <v>0</v>
      </c>
      <c r="P1950" s="19">
        <v>0</v>
      </c>
      <c r="Q1950" s="19">
        <v>0</v>
      </c>
      <c r="R1950" s="11">
        <v>0</v>
      </c>
      <c r="S1950" s="18">
        <v>0</v>
      </c>
      <c r="T1950" s="16">
        <v>1</v>
      </c>
      <c r="U1950" s="19">
        <v>2</v>
      </c>
      <c r="V1950" s="19">
        <v>0</v>
      </c>
      <c r="W1950" s="16">
        <v>3.5</v>
      </c>
      <c r="X1950" s="16">
        <v>500</v>
      </c>
      <c r="Y1950" s="19">
        <v>1</v>
      </c>
      <c r="Z1950" s="19">
        <v>0</v>
      </c>
      <c r="AA1950" s="19">
        <v>0</v>
      </c>
      <c r="AB1950" s="19">
        <v>0</v>
      </c>
      <c r="AC1950" s="19">
        <v>0</v>
      </c>
      <c r="AD1950" s="19">
        <v>7</v>
      </c>
      <c r="AE1950" s="19">
        <v>1</v>
      </c>
      <c r="AF1950" s="19">
        <v>3</v>
      </c>
      <c r="AG1950" s="11">
        <v>2</v>
      </c>
      <c r="AH1950" s="11">
        <v>1</v>
      </c>
      <c r="AI1950" s="11">
        <v>0</v>
      </c>
      <c r="AJ1950" s="11">
        <v>8</v>
      </c>
      <c r="AK1950" s="19">
        <v>0</v>
      </c>
      <c r="AL1950" s="19">
        <v>0.5</v>
      </c>
      <c r="AM1950" s="19">
        <v>0</v>
      </c>
      <c r="AN1950" s="19">
        <v>0.25</v>
      </c>
      <c r="AO1950" s="19">
        <v>9000</v>
      </c>
      <c r="AP1950" s="19">
        <v>0.5</v>
      </c>
      <c r="AQ1950" s="19">
        <v>0</v>
      </c>
      <c r="AR1950" s="11">
        <v>0</v>
      </c>
      <c r="AS1950" s="19">
        <v>0</v>
      </c>
      <c r="AT1950" s="20" t="s">
        <v>905</v>
      </c>
      <c r="AU1950" s="19" t="s">
        <v>664</v>
      </c>
      <c r="AV1950" s="19">
        <v>10003002</v>
      </c>
      <c r="AW1950" s="19">
        <v>21010020</v>
      </c>
      <c r="AX1950" s="20" t="s">
        <v>910</v>
      </c>
      <c r="AY1950" s="20">
        <v>0</v>
      </c>
      <c r="AZ1950" s="18">
        <v>0</v>
      </c>
      <c r="BA1950" s="18">
        <v>0</v>
      </c>
      <c r="BB1950" s="170" t="s">
        <v>2607</v>
      </c>
      <c r="BC1950" s="19">
        <v>0</v>
      </c>
      <c r="BD1950" s="16">
        <v>0</v>
      </c>
      <c r="BE1950" s="19">
        <v>0</v>
      </c>
      <c r="BF1950" s="19">
        <v>0</v>
      </c>
      <c r="BG1950" s="19">
        <v>0</v>
      </c>
      <c r="BH1950" s="19">
        <v>0</v>
      </c>
      <c r="BI1950" s="14">
        <v>0</v>
      </c>
      <c r="BJ1950" s="11">
        <v>0</v>
      </c>
      <c r="BK1950" s="11">
        <v>0</v>
      </c>
      <c r="BL1950" s="11">
        <v>0</v>
      </c>
      <c r="BM1950" s="11">
        <v>0</v>
      </c>
      <c r="BN1950" s="11">
        <v>0</v>
      </c>
      <c r="BO1950" s="11">
        <v>0</v>
      </c>
      <c r="BP1950" s="11">
        <v>0</v>
      </c>
      <c r="BQ1950" s="46">
        <v>0</v>
      </c>
    </row>
    <row r="1951" spans="3:69" ht="20.100000000000001" customHeight="1">
      <c r="C1951" s="19">
        <v>67000283</v>
      </c>
      <c r="D1951" s="20" t="s">
        <v>2608</v>
      </c>
      <c r="E1951" s="16">
        <v>1</v>
      </c>
      <c r="F1951" s="19">
        <v>63001001</v>
      </c>
      <c r="G1951" s="19">
        <v>0</v>
      </c>
      <c r="H1951" s="18">
        <v>0</v>
      </c>
      <c r="I1951" s="19">
        <v>1</v>
      </c>
      <c r="J1951" s="19">
        <v>0</v>
      </c>
      <c r="K1951" s="16">
        <v>0</v>
      </c>
      <c r="L1951" s="19">
        <v>0</v>
      </c>
      <c r="M1951" s="19">
        <v>0</v>
      </c>
      <c r="N1951" s="19">
        <v>1</v>
      </c>
      <c r="O1951" s="19">
        <v>0</v>
      </c>
      <c r="P1951" s="19">
        <v>1</v>
      </c>
      <c r="Q1951" s="19">
        <v>0</v>
      </c>
      <c r="R1951" s="11">
        <v>0</v>
      </c>
      <c r="S1951" s="18">
        <v>0</v>
      </c>
      <c r="T1951" s="16">
        <v>1</v>
      </c>
      <c r="U1951" s="19">
        <v>2</v>
      </c>
      <c r="V1951" s="19">
        <v>0</v>
      </c>
      <c r="W1951" s="19">
        <v>0</v>
      </c>
      <c r="X1951" s="19">
        <v>0</v>
      </c>
      <c r="Y1951" s="19">
        <v>0</v>
      </c>
      <c r="Z1951" s="19">
        <v>0</v>
      </c>
      <c r="AA1951" s="19">
        <v>0</v>
      </c>
      <c r="AB1951" s="19">
        <v>1</v>
      </c>
      <c r="AC1951" s="19">
        <v>0</v>
      </c>
      <c r="AD1951" s="19">
        <v>60</v>
      </c>
      <c r="AE1951" s="19">
        <v>2</v>
      </c>
      <c r="AF1951" s="19" t="s">
        <v>2609</v>
      </c>
      <c r="AG1951" s="11">
        <v>0</v>
      </c>
      <c r="AH1951" s="11">
        <v>0</v>
      </c>
      <c r="AI1951" s="11">
        <v>0</v>
      </c>
      <c r="AJ1951" s="11">
        <v>0</v>
      </c>
      <c r="AK1951" s="19">
        <v>0</v>
      </c>
      <c r="AL1951" s="19">
        <v>0</v>
      </c>
      <c r="AM1951" s="19">
        <v>0</v>
      </c>
      <c r="AN1951" s="19">
        <v>1</v>
      </c>
      <c r="AO1951" s="19">
        <v>1800000</v>
      </c>
      <c r="AP1951" s="19">
        <v>0</v>
      </c>
      <c r="AQ1951" s="19">
        <v>0</v>
      </c>
      <c r="AR1951" s="11">
        <v>0</v>
      </c>
      <c r="AS1951" s="19">
        <v>99002002</v>
      </c>
      <c r="AT1951" s="20" t="s">
        <v>162</v>
      </c>
      <c r="AU1951" s="19">
        <v>0</v>
      </c>
      <c r="AV1951" s="19">
        <v>0</v>
      </c>
      <c r="AW1951" s="19">
        <v>0</v>
      </c>
      <c r="AX1951" s="20" t="s">
        <v>1426</v>
      </c>
      <c r="AY1951" s="20">
        <v>0</v>
      </c>
      <c r="AZ1951" s="18">
        <v>0</v>
      </c>
      <c r="BA1951" s="18">
        <v>0</v>
      </c>
      <c r="BB1951" s="170" t="s">
        <v>2599</v>
      </c>
      <c r="BC1951" s="19">
        <v>0</v>
      </c>
      <c r="BD1951" s="16">
        <v>0</v>
      </c>
      <c r="BE1951" s="19">
        <v>0</v>
      </c>
      <c r="BF1951" s="19">
        <v>0</v>
      </c>
      <c r="BG1951" s="19">
        <v>0</v>
      </c>
      <c r="BH1951" s="19">
        <v>0</v>
      </c>
      <c r="BI1951" s="14">
        <v>0</v>
      </c>
      <c r="BJ1951" s="11">
        <v>0</v>
      </c>
      <c r="BK1951" s="11">
        <v>0</v>
      </c>
      <c r="BL1951" s="11">
        <v>0</v>
      </c>
      <c r="BM1951" s="11">
        <v>0</v>
      </c>
      <c r="BN1951" s="11">
        <v>0</v>
      </c>
      <c r="BO1951" s="11">
        <v>0</v>
      </c>
      <c r="BP1951" s="11">
        <v>0</v>
      </c>
      <c r="BQ1951" s="46">
        <v>0</v>
      </c>
    </row>
    <row r="1952" spans="3:69" ht="20.100000000000001" customHeight="1">
      <c r="C1952" s="19">
        <v>67000284</v>
      </c>
      <c r="D1952" s="20" t="s">
        <v>2610</v>
      </c>
      <c r="E1952" s="16">
        <v>1</v>
      </c>
      <c r="F1952" s="19">
        <v>63001001</v>
      </c>
      <c r="G1952" s="19">
        <v>0</v>
      </c>
      <c r="H1952" s="18">
        <v>0</v>
      </c>
      <c r="I1952" s="19">
        <v>1</v>
      </c>
      <c r="J1952" s="19">
        <v>0</v>
      </c>
      <c r="K1952" s="16">
        <v>0</v>
      </c>
      <c r="L1952" s="19">
        <v>0</v>
      </c>
      <c r="M1952" s="19">
        <v>0</v>
      </c>
      <c r="N1952" s="19">
        <v>1</v>
      </c>
      <c r="O1952" s="19">
        <v>0</v>
      </c>
      <c r="P1952" s="19">
        <v>1</v>
      </c>
      <c r="Q1952" s="19">
        <v>0</v>
      </c>
      <c r="R1952" s="11">
        <v>0</v>
      </c>
      <c r="S1952" s="18">
        <v>0</v>
      </c>
      <c r="T1952" s="16">
        <v>1</v>
      </c>
      <c r="U1952" s="19">
        <v>2</v>
      </c>
      <c r="V1952" s="19">
        <v>0</v>
      </c>
      <c r="W1952" s="19">
        <v>0</v>
      </c>
      <c r="X1952" s="19">
        <v>0</v>
      </c>
      <c r="Y1952" s="19">
        <v>0</v>
      </c>
      <c r="Z1952" s="19">
        <v>0</v>
      </c>
      <c r="AA1952" s="19">
        <v>0</v>
      </c>
      <c r="AB1952" s="19">
        <v>1</v>
      </c>
      <c r="AC1952" s="19">
        <v>0</v>
      </c>
      <c r="AD1952" s="19">
        <v>60</v>
      </c>
      <c r="AE1952" s="19">
        <v>2</v>
      </c>
      <c r="AF1952" s="19" t="s">
        <v>465</v>
      </c>
      <c r="AG1952" s="11">
        <v>0</v>
      </c>
      <c r="AH1952" s="11">
        <v>0</v>
      </c>
      <c r="AI1952" s="11">
        <v>0</v>
      </c>
      <c r="AJ1952" s="11">
        <v>0</v>
      </c>
      <c r="AK1952" s="19">
        <v>0</v>
      </c>
      <c r="AL1952" s="19">
        <v>0</v>
      </c>
      <c r="AM1952" s="19">
        <v>0</v>
      </c>
      <c r="AN1952" s="19">
        <v>1</v>
      </c>
      <c r="AO1952" s="19">
        <v>1800000</v>
      </c>
      <c r="AP1952" s="19">
        <v>0</v>
      </c>
      <c r="AQ1952" s="19">
        <v>0</v>
      </c>
      <c r="AR1952" s="11">
        <v>0</v>
      </c>
      <c r="AS1952" s="19">
        <v>99002002</v>
      </c>
      <c r="AT1952" s="20" t="s">
        <v>162</v>
      </c>
      <c r="AU1952" s="19">
        <v>0</v>
      </c>
      <c r="AV1952" s="19">
        <v>0</v>
      </c>
      <c r="AW1952" s="19">
        <v>0</v>
      </c>
      <c r="AX1952" s="20" t="s">
        <v>1426</v>
      </c>
      <c r="AY1952" s="20">
        <v>0</v>
      </c>
      <c r="AZ1952" s="18">
        <v>0</v>
      </c>
      <c r="BA1952" s="18">
        <v>0</v>
      </c>
      <c r="BB1952" s="170" t="s">
        <v>2599</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1.75" customHeight="1">
      <c r="C1953" s="19">
        <v>90010301</v>
      </c>
      <c r="D1953" s="17" t="s">
        <v>351</v>
      </c>
      <c r="E1953" s="19">
        <v>1</v>
      </c>
      <c r="F1953" s="16">
        <v>60010100</v>
      </c>
      <c r="G1953" s="19">
        <v>0</v>
      </c>
      <c r="H1953" s="18">
        <v>0</v>
      </c>
      <c r="I1953" s="19">
        <v>1</v>
      </c>
      <c r="J1953" s="19">
        <v>0</v>
      </c>
      <c r="K1953" s="19">
        <v>0</v>
      </c>
      <c r="L1953" s="16">
        <v>0</v>
      </c>
      <c r="M1953" s="16">
        <v>0</v>
      </c>
      <c r="N1953" s="16">
        <v>2</v>
      </c>
      <c r="O1953" s="16">
        <v>3</v>
      </c>
      <c r="P1953" s="16">
        <v>1</v>
      </c>
      <c r="Q1953" s="16">
        <v>0</v>
      </c>
      <c r="R1953" s="11">
        <v>0</v>
      </c>
      <c r="S1953" s="16">
        <v>0</v>
      </c>
      <c r="T1953" s="16">
        <v>1</v>
      </c>
      <c r="U1953" s="16">
        <v>2</v>
      </c>
      <c r="V1953" s="16">
        <v>0</v>
      </c>
      <c r="W1953" s="16">
        <v>3</v>
      </c>
      <c r="X1953" s="16">
        <v>0</v>
      </c>
      <c r="Y1953" s="16">
        <v>1</v>
      </c>
      <c r="Z1953" s="16">
        <v>0</v>
      </c>
      <c r="AA1953" s="16">
        <v>0</v>
      </c>
      <c r="AB1953" s="16">
        <v>0</v>
      </c>
      <c r="AC1953" s="16">
        <v>0</v>
      </c>
      <c r="AD1953" s="16">
        <v>9</v>
      </c>
      <c r="AE1953" s="16">
        <v>1</v>
      </c>
      <c r="AF1953" s="16">
        <v>4</v>
      </c>
      <c r="AG1953" s="11">
        <v>0</v>
      </c>
      <c r="AH1953" s="11">
        <v>1</v>
      </c>
      <c r="AI1953" s="11">
        <v>0</v>
      </c>
      <c r="AJ1953" s="11">
        <v>2</v>
      </c>
      <c r="AK1953" s="16">
        <v>0</v>
      </c>
      <c r="AL1953" s="16">
        <v>0</v>
      </c>
      <c r="AM1953" s="16">
        <v>0</v>
      </c>
      <c r="AN1953" s="16">
        <v>3</v>
      </c>
      <c r="AO1953" s="16">
        <v>5000</v>
      </c>
      <c r="AP1953" s="16">
        <v>1.1000000000000001</v>
      </c>
      <c r="AQ1953" s="16">
        <v>0</v>
      </c>
      <c r="AR1953" s="11">
        <v>0</v>
      </c>
      <c r="AS1953" s="16">
        <v>90000002</v>
      </c>
      <c r="AT1953" s="17" t="s">
        <v>218</v>
      </c>
      <c r="AU1953" s="16" t="s">
        <v>353</v>
      </c>
      <c r="AV1953" s="19">
        <v>10000007</v>
      </c>
      <c r="AW1953" s="19">
        <v>90010301</v>
      </c>
      <c r="AX1953" s="17" t="s">
        <v>164</v>
      </c>
      <c r="AY1953" s="16" t="s">
        <v>2184</v>
      </c>
      <c r="AZ1953" s="18">
        <v>0</v>
      </c>
      <c r="BA1953" s="18">
        <v>0</v>
      </c>
      <c r="BB1953" s="39" t="s">
        <v>355</v>
      </c>
      <c r="BC1953" s="16">
        <v>0</v>
      </c>
      <c r="BD1953" s="16">
        <v>0</v>
      </c>
      <c r="BE1953" s="16">
        <v>0</v>
      </c>
      <c r="BF1953" s="16">
        <v>0</v>
      </c>
      <c r="BG1953" s="16">
        <v>0</v>
      </c>
      <c r="BH1953" s="16">
        <v>0</v>
      </c>
      <c r="BI1953" s="14">
        <v>0</v>
      </c>
      <c r="BJ1953" s="11">
        <v>0</v>
      </c>
      <c r="BK1953" s="11">
        <v>0</v>
      </c>
      <c r="BL1953" s="11">
        <v>0</v>
      </c>
      <c r="BM1953" s="11">
        <v>0</v>
      </c>
      <c r="BN1953" s="11">
        <v>0</v>
      </c>
      <c r="BO1953" s="11">
        <v>0</v>
      </c>
      <c r="BP1953" s="11">
        <v>0</v>
      </c>
      <c r="BQ1953" s="46">
        <v>0</v>
      </c>
    </row>
    <row r="1954" spans="3:69" ht="20.100000000000001" customHeight="1">
      <c r="C1954" s="19">
        <v>90010302</v>
      </c>
      <c r="D1954" s="17" t="s">
        <v>359</v>
      </c>
      <c r="E1954" s="19">
        <v>1</v>
      </c>
      <c r="F1954" s="16">
        <v>60010300</v>
      </c>
      <c r="G1954" s="19">
        <v>0</v>
      </c>
      <c r="H1954" s="18">
        <v>0</v>
      </c>
      <c r="I1954" s="19">
        <v>1</v>
      </c>
      <c r="J1954" s="19">
        <v>0</v>
      </c>
      <c r="K1954" s="19">
        <v>0</v>
      </c>
      <c r="L1954" s="16">
        <v>0</v>
      </c>
      <c r="M1954" s="16">
        <v>0</v>
      </c>
      <c r="N1954" s="16">
        <v>2</v>
      </c>
      <c r="O1954" s="16">
        <v>1</v>
      </c>
      <c r="P1954" s="16">
        <v>0.5</v>
      </c>
      <c r="Q1954" s="16">
        <v>0</v>
      </c>
      <c r="R1954" s="11">
        <v>0</v>
      </c>
      <c r="S1954" s="16">
        <v>0</v>
      </c>
      <c r="T1954" s="16">
        <v>1</v>
      </c>
      <c r="U1954" s="16">
        <v>2</v>
      </c>
      <c r="V1954" s="16">
        <v>0</v>
      </c>
      <c r="W1954" s="16">
        <v>3</v>
      </c>
      <c r="X1954" s="16">
        <v>0</v>
      </c>
      <c r="Y1954" s="16">
        <v>0</v>
      </c>
      <c r="Z1954" s="16">
        <v>0</v>
      </c>
      <c r="AA1954" s="16">
        <v>0</v>
      </c>
      <c r="AB1954" s="16">
        <v>0</v>
      </c>
      <c r="AC1954" s="16">
        <v>0</v>
      </c>
      <c r="AD1954" s="16">
        <v>12</v>
      </c>
      <c r="AE1954" s="16">
        <v>2</v>
      </c>
      <c r="AF1954" s="16" t="s">
        <v>171</v>
      </c>
      <c r="AG1954" s="11">
        <v>0</v>
      </c>
      <c r="AH1954" s="11">
        <v>2</v>
      </c>
      <c r="AI1954" s="11">
        <v>0</v>
      </c>
      <c r="AJ1954" s="11">
        <v>1.5</v>
      </c>
      <c r="AK1954" s="16">
        <v>0</v>
      </c>
      <c r="AL1954" s="16">
        <v>0</v>
      </c>
      <c r="AM1954" s="16">
        <v>0</v>
      </c>
      <c r="AN1954" s="16">
        <v>1.1000000000000001</v>
      </c>
      <c r="AO1954" s="16">
        <v>3000</v>
      </c>
      <c r="AP1954" s="16">
        <v>1.1000000000000001</v>
      </c>
      <c r="AQ1954" s="16">
        <v>0</v>
      </c>
      <c r="AR1954" s="11">
        <v>0</v>
      </c>
      <c r="AS1954" s="16" t="s">
        <v>162</v>
      </c>
      <c r="AT1954" s="20" t="s">
        <v>218</v>
      </c>
      <c r="AU1954" s="16" t="s">
        <v>360</v>
      </c>
      <c r="AV1954" s="19">
        <v>10001007</v>
      </c>
      <c r="AW1954" s="19">
        <v>70103001</v>
      </c>
      <c r="AX1954" s="17" t="s">
        <v>164</v>
      </c>
      <c r="AY1954" s="16">
        <v>0</v>
      </c>
      <c r="AZ1954" s="18">
        <v>0</v>
      </c>
      <c r="BA1954" s="18">
        <v>0</v>
      </c>
      <c r="BB1954" s="39" t="s">
        <v>361</v>
      </c>
      <c r="BC1954" s="16">
        <v>0</v>
      </c>
      <c r="BD1954" s="16">
        <v>0</v>
      </c>
      <c r="BE1954" s="16">
        <v>0</v>
      </c>
      <c r="BF1954" s="16">
        <v>0</v>
      </c>
      <c r="BG1954" s="16">
        <v>0</v>
      </c>
      <c r="BH1954" s="16">
        <v>0</v>
      </c>
      <c r="BI1954" s="14">
        <v>0</v>
      </c>
      <c r="BJ1954" s="11">
        <v>0</v>
      </c>
      <c r="BK1954" s="11">
        <v>0</v>
      </c>
      <c r="BL1954" s="11">
        <v>0</v>
      </c>
      <c r="BM1954" s="11">
        <v>0</v>
      </c>
      <c r="BN1954" s="11">
        <v>0</v>
      </c>
      <c r="BO1954" s="11">
        <v>0</v>
      </c>
      <c r="BP1954" s="11">
        <v>0</v>
      </c>
      <c r="BQ1954" s="46">
        <v>0</v>
      </c>
    </row>
    <row r="1955" spans="3:69" ht="20.100000000000001" customHeight="1">
      <c r="C1955" s="19">
        <v>90010303</v>
      </c>
      <c r="D1955" s="20" t="s">
        <v>356</v>
      </c>
      <c r="E1955" s="19">
        <v>1</v>
      </c>
      <c r="F1955" s="19">
        <v>60010500</v>
      </c>
      <c r="G1955" s="19">
        <v>0</v>
      </c>
      <c r="H1955" s="18">
        <v>0</v>
      </c>
      <c r="I1955" s="19">
        <v>1</v>
      </c>
      <c r="J1955" s="19">
        <v>0</v>
      </c>
      <c r="K1955" s="19">
        <v>0</v>
      </c>
      <c r="L1955" s="19">
        <v>0</v>
      </c>
      <c r="M1955" s="19">
        <v>0</v>
      </c>
      <c r="N1955" s="16">
        <v>2</v>
      </c>
      <c r="O1955" s="19">
        <v>2</v>
      </c>
      <c r="P1955" s="19">
        <v>0.6</v>
      </c>
      <c r="Q1955" s="19">
        <v>0</v>
      </c>
      <c r="R1955" s="11">
        <v>0</v>
      </c>
      <c r="S1955" s="18">
        <v>0</v>
      </c>
      <c r="T1955" s="16">
        <v>1</v>
      </c>
      <c r="U1955" s="19">
        <v>2</v>
      </c>
      <c r="V1955" s="19">
        <v>0</v>
      </c>
      <c r="W1955" s="19">
        <v>0</v>
      </c>
      <c r="X1955" s="19">
        <v>0</v>
      </c>
      <c r="Y1955" s="19">
        <v>0</v>
      </c>
      <c r="Z1955" s="19">
        <v>0</v>
      </c>
      <c r="AA1955" s="19">
        <v>0</v>
      </c>
      <c r="AB1955" s="19">
        <v>0</v>
      </c>
      <c r="AC1955" s="19">
        <v>0</v>
      </c>
      <c r="AD1955" s="19">
        <v>20</v>
      </c>
      <c r="AE1955" s="19">
        <v>0</v>
      </c>
      <c r="AF1955" s="19">
        <v>0</v>
      </c>
      <c r="AG1955" s="11">
        <v>0</v>
      </c>
      <c r="AH1955" s="11">
        <v>0</v>
      </c>
      <c r="AI1955" s="11">
        <v>0</v>
      </c>
      <c r="AJ1955" s="11">
        <v>0</v>
      </c>
      <c r="AK1955" s="19">
        <v>0</v>
      </c>
      <c r="AL1955" s="19">
        <v>0</v>
      </c>
      <c r="AM1955" s="19">
        <v>0</v>
      </c>
      <c r="AN1955" s="19">
        <v>0</v>
      </c>
      <c r="AO1955" s="19">
        <v>1000</v>
      </c>
      <c r="AP1955" s="19">
        <v>0</v>
      </c>
      <c r="AQ1955" s="19">
        <v>0</v>
      </c>
      <c r="AR1955" s="11">
        <v>90103001</v>
      </c>
      <c r="AS1955" s="19" t="s">
        <v>162</v>
      </c>
      <c r="AT1955" s="20" t="s">
        <v>162</v>
      </c>
      <c r="AU1955" s="19" t="s">
        <v>251</v>
      </c>
      <c r="AV1955" s="19">
        <v>0</v>
      </c>
      <c r="AW1955" s="19">
        <v>40000003</v>
      </c>
      <c r="AX1955" s="20" t="s">
        <v>164</v>
      </c>
      <c r="AY1955" s="20" t="s">
        <v>162</v>
      </c>
      <c r="AZ1955" s="18">
        <v>0</v>
      </c>
      <c r="BA1955" s="18">
        <v>0</v>
      </c>
      <c r="BB1955" s="76" t="s">
        <v>362</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90010401</v>
      </c>
      <c r="D1956" s="14" t="s">
        <v>2611</v>
      </c>
      <c r="E1956" s="14">
        <v>1</v>
      </c>
      <c r="F1956" s="14">
        <v>0</v>
      </c>
      <c r="G1956" s="14">
        <v>0</v>
      </c>
      <c r="H1956" s="15">
        <v>0</v>
      </c>
      <c r="I1956" s="14">
        <v>1</v>
      </c>
      <c r="J1956" s="14">
        <v>0</v>
      </c>
      <c r="K1956" s="15">
        <v>0</v>
      </c>
      <c r="L1956" s="15">
        <v>0</v>
      </c>
      <c r="M1956" s="14">
        <v>0</v>
      </c>
      <c r="N1956" s="14">
        <v>2</v>
      </c>
      <c r="O1956" s="14">
        <v>1</v>
      </c>
      <c r="P1956" s="14">
        <v>0.1</v>
      </c>
      <c r="Q1956" s="14">
        <v>0</v>
      </c>
      <c r="R1956" s="11">
        <v>0</v>
      </c>
      <c r="S1956" s="14">
        <v>0</v>
      </c>
      <c r="T1956" s="16">
        <v>1</v>
      </c>
      <c r="U1956" s="14">
        <v>1</v>
      </c>
      <c r="V1956" s="15">
        <v>0</v>
      </c>
      <c r="W1956" s="14">
        <v>2.5</v>
      </c>
      <c r="X1956" s="14">
        <v>0</v>
      </c>
      <c r="Y1956" s="14">
        <v>1</v>
      </c>
      <c r="Z1956" s="14">
        <v>0</v>
      </c>
      <c r="AA1956" s="15">
        <v>0</v>
      </c>
      <c r="AB1956" s="14">
        <v>0</v>
      </c>
      <c r="AC1956" s="14">
        <v>0</v>
      </c>
      <c r="AD1956" s="14">
        <v>1</v>
      </c>
      <c r="AE1956" s="14">
        <v>0</v>
      </c>
      <c r="AF1956" s="14">
        <v>0</v>
      </c>
      <c r="AG1956" s="11">
        <v>0</v>
      </c>
      <c r="AH1956" s="11">
        <v>0</v>
      </c>
      <c r="AI1956" s="11">
        <v>0</v>
      </c>
      <c r="AJ1956" s="14">
        <v>0</v>
      </c>
      <c r="AK1956" s="32">
        <v>0</v>
      </c>
      <c r="AL1956" s="14">
        <v>0</v>
      </c>
      <c r="AM1956" s="14">
        <v>0</v>
      </c>
      <c r="AN1956" s="14">
        <v>0</v>
      </c>
      <c r="AO1956" s="14">
        <v>3000</v>
      </c>
      <c r="AP1956" s="14">
        <v>0</v>
      </c>
      <c r="AQ1956" s="14">
        <v>0</v>
      </c>
      <c r="AR1956" s="11">
        <v>0</v>
      </c>
      <c r="AS1956" s="14">
        <v>0</v>
      </c>
      <c r="AT1956" s="14">
        <v>0</v>
      </c>
      <c r="AU1956" s="15">
        <v>0</v>
      </c>
      <c r="AV1956" s="15">
        <v>0</v>
      </c>
      <c r="AW1956" s="15">
        <v>0</v>
      </c>
      <c r="AX1956" s="20" t="s">
        <v>164</v>
      </c>
      <c r="AY1956" s="6">
        <v>0</v>
      </c>
      <c r="AZ1956" s="75">
        <v>0</v>
      </c>
      <c r="BA1956" s="75">
        <v>0</v>
      </c>
      <c r="BB1956" s="38" t="s">
        <v>413</v>
      </c>
      <c r="BC1956" s="14">
        <v>0</v>
      </c>
      <c r="BD1956" s="14">
        <v>0</v>
      </c>
      <c r="BE1956" s="19">
        <v>0</v>
      </c>
      <c r="BF1956" s="14">
        <v>0</v>
      </c>
      <c r="BG1956" s="14">
        <v>0</v>
      </c>
      <c r="BH1956" s="32">
        <v>0</v>
      </c>
      <c r="BI1956" s="14">
        <v>0</v>
      </c>
      <c r="BJ1956" s="11">
        <v>0</v>
      </c>
      <c r="BK1956" s="11">
        <v>0</v>
      </c>
      <c r="BL1956" s="11">
        <v>0</v>
      </c>
      <c r="BM1956" s="11">
        <v>0</v>
      </c>
      <c r="BN1956" s="11">
        <v>0</v>
      </c>
      <c r="BO1956" s="11">
        <v>0</v>
      </c>
      <c r="BP1956" s="11">
        <v>0</v>
      </c>
      <c r="BQ1956" s="46">
        <v>0</v>
      </c>
    </row>
    <row r="1957" spans="3:69" ht="21.75" customHeight="1">
      <c r="C1957" s="19">
        <v>90010402</v>
      </c>
      <c r="D1957" s="17" t="s">
        <v>351</v>
      </c>
      <c r="E1957" s="19">
        <v>1</v>
      </c>
      <c r="F1957" s="16">
        <v>60010100</v>
      </c>
      <c r="G1957" s="19">
        <v>0</v>
      </c>
      <c r="H1957" s="18">
        <v>0</v>
      </c>
      <c r="I1957" s="19">
        <v>1</v>
      </c>
      <c r="J1957" s="19">
        <v>0</v>
      </c>
      <c r="K1957" s="19">
        <v>0</v>
      </c>
      <c r="L1957" s="16">
        <v>0</v>
      </c>
      <c r="M1957" s="16">
        <v>0</v>
      </c>
      <c r="N1957" s="16">
        <v>2</v>
      </c>
      <c r="O1957" s="16">
        <v>3</v>
      </c>
      <c r="P1957" s="16">
        <v>1</v>
      </c>
      <c r="Q1957" s="16">
        <v>0</v>
      </c>
      <c r="R1957" s="11">
        <v>0</v>
      </c>
      <c r="S1957" s="16">
        <v>0</v>
      </c>
      <c r="T1957" s="16">
        <v>1</v>
      </c>
      <c r="U1957" s="16">
        <v>2</v>
      </c>
      <c r="V1957" s="16">
        <v>0</v>
      </c>
      <c r="W1957" s="16">
        <v>3</v>
      </c>
      <c r="X1957" s="16">
        <v>0</v>
      </c>
      <c r="Y1957" s="16">
        <v>1</v>
      </c>
      <c r="Z1957" s="16">
        <v>0</v>
      </c>
      <c r="AA1957" s="16">
        <v>0</v>
      </c>
      <c r="AB1957" s="16">
        <v>0</v>
      </c>
      <c r="AC1957" s="16">
        <v>0</v>
      </c>
      <c r="AD1957" s="16">
        <v>9</v>
      </c>
      <c r="AE1957" s="16">
        <v>1</v>
      </c>
      <c r="AF1957" s="16">
        <v>5</v>
      </c>
      <c r="AG1957" s="11">
        <v>0</v>
      </c>
      <c r="AH1957" s="11">
        <v>1</v>
      </c>
      <c r="AI1957" s="11">
        <v>0</v>
      </c>
      <c r="AJ1957" s="11">
        <v>2.5</v>
      </c>
      <c r="AK1957" s="16">
        <v>0</v>
      </c>
      <c r="AL1957" s="16">
        <v>0</v>
      </c>
      <c r="AM1957" s="16">
        <v>0</v>
      </c>
      <c r="AN1957" s="16">
        <v>2.5</v>
      </c>
      <c r="AO1957" s="16">
        <v>5000</v>
      </c>
      <c r="AP1957" s="16">
        <v>2</v>
      </c>
      <c r="AQ1957" s="16">
        <v>0</v>
      </c>
      <c r="AR1957" s="11">
        <v>0</v>
      </c>
      <c r="AS1957" s="14">
        <v>91000005</v>
      </c>
      <c r="AT1957" s="14" t="s">
        <v>201</v>
      </c>
      <c r="AU1957" s="16">
        <v>0</v>
      </c>
      <c r="AV1957" s="19">
        <v>10000007</v>
      </c>
      <c r="AW1957" s="19">
        <v>90010402</v>
      </c>
      <c r="AX1957" s="17" t="s">
        <v>164</v>
      </c>
      <c r="AY1957" s="16" t="s">
        <v>2612</v>
      </c>
      <c r="AZ1957" s="18">
        <v>0</v>
      </c>
      <c r="BA1957" s="18">
        <v>0</v>
      </c>
      <c r="BB1957" s="39" t="s">
        <v>355</v>
      </c>
      <c r="BC1957" s="16">
        <v>0</v>
      </c>
      <c r="BD1957" s="16">
        <v>0</v>
      </c>
      <c r="BE1957" s="16">
        <v>0</v>
      </c>
      <c r="BF1957" s="16">
        <v>0</v>
      </c>
      <c r="BG1957" s="16">
        <v>0</v>
      </c>
      <c r="BH1957" s="16">
        <v>0</v>
      </c>
      <c r="BI1957" s="14">
        <v>0</v>
      </c>
      <c r="BJ1957" s="11">
        <v>0</v>
      </c>
      <c r="BK1957" s="11">
        <v>0</v>
      </c>
      <c r="BL1957" s="11">
        <v>0</v>
      </c>
      <c r="BM1957" s="11">
        <v>0</v>
      </c>
      <c r="BN1957" s="11">
        <v>0</v>
      </c>
      <c r="BO1957" s="11">
        <v>0</v>
      </c>
      <c r="BP1957" s="11">
        <v>0</v>
      </c>
      <c r="BQ1957" s="46">
        <v>0</v>
      </c>
    </row>
    <row r="1958" spans="3:69" ht="20.100000000000001" customHeight="1">
      <c r="C1958" s="19">
        <v>90010403</v>
      </c>
      <c r="D1958" s="14" t="s">
        <v>2613</v>
      </c>
      <c r="E1958" s="14">
        <v>1</v>
      </c>
      <c r="F1958" s="14">
        <v>0</v>
      </c>
      <c r="G1958" s="14">
        <v>0</v>
      </c>
      <c r="H1958" s="15">
        <v>0</v>
      </c>
      <c r="I1958" s="14">
        <v>1</v>
      </c>
      <c r="J1958" s="14">
        <v>0</v>
      </c>
      <c r="K1958" s="15">
        <v>0</v>
      </c>
      <c r="L1958" s="15">
        <v>0</v>
      </c>
      <c r="M1958" s="14">
        <v>0</v>
      </c>
      <c r="N1958" s="14">
        <v>2</v>
      </c>
      <c r="O1958" s="14">
        <v>2</v>
      </c>
      <c r="P1958" s="14">
        <v>0.95</v>
      </c>
      <c r="Q1958" s="14">
        <v>0</v>
      </c>
      <c r="R1958" s="11">
        <v>0</v>
      </c>
      <c r="S1958" s="14">
        <v>0</v>
      </c>
      <c r="T1958" s="16">
        <v>1</v>
      </c>
      <c r="U1958" s="14">
        <v>1</v>
      </c>
      <c r="V1958" s="15">
        <v>0</v>
      </c>
      <c r="W1958" s="14">
        <v>2.5</v>
      </c>
      <c r="X1958" s="14">
        <v>0</v>
      </c>
      <c r="Y1958" s="14">
        <v>1</v>
      </c>
      <c r="Z1958" s="14">
        <v>0</v>
      </c>
      <c r="AA1958" s="15">
        <v>0</v>
      </c>
      <c r="AB1958" s="14">
        <v>0</v>
      </c>
      <c r="AC1958" s="14">
        <v>0</v>
      </c>
      <c r="AD1958" s="14">
        <v>6</v>
      </c>
      <c r="AE1958" s="14">
        <v>1</v>
      </c>
      <c r="AF1958" s="14">
        <v>3</v>
      </c>
      <c r="AG1958" s="11">
        <v>1</v>
      </c>
      <c r="AH1958" s="11">
        <v>1</v>
      </c>
      <c r="AI1958" s="11">
        <v>0</v>
      </c>
      <c r="AJ1958" s="14">
        <v>1.5</v>
      </c>
      <c r="AK1958" s="32">
        <v>0</v>
      </c>
      <c r="AL1958" s="14">
        <v>0</v>
      </c>
      <c r="AM1958" s="14">
        <v>0</v>
      </c>
      <c r="AN1958" s="14">
        <v>2</v>
      </c>
      <c r="AO1958" s="14">
        <v>4000</v>
      </c>
      <c r="AP1958" s="14">
        <v>2</v>
      </c>
      <c r="AQ1958" s="14">
        <v>0</v>
      </c>
      <c r="AR1958" s="11">
        <v>0</v>
      </c>
      <c r="AS1958" s="70" t="s">
        <v>368</v>
      </c>
      <c r="AT1958" s="14" t="s">
        <v>163</v>
      </c>
      <c r="AU1958" s="15">
        <v>0</v>
      </c>
      <c r="AV1958" s="15">
        <v>0</v>
      </c>
      <c r="AW1958" s="15">
        <v>90010403</v>
      </c>
      <c r="AX1958" s="20" t="s">
        <v>164</v>
      </c>
      <c r="AY1958" s="6">
        <v>0</v>
      </c>
      <c r="AZ1958" s="75">
        <v>0</v>
      </c>
      <c r="BA1958" s="75">
        <v>0</v>
      </c>
      <c r="BB1958" s="38" t="s">
        <v>420</v>
      </c>
      <c r="BC1958" s="14">
        <v>2</v>
      </c>
      <c r="BD1958" s="14">
        <v>0</v>
      </c>
      <c r="BE1958" s="19">
        <v>0</v>
      </c>
      <c r="BF1958" s="14">
        <v>0</v>
      </c>
      <c r="BG1958" s="14">
        <v>3</v>
      </c>
      <c r="BH1958" s="32">
        <v>0</v>
      </c>
      <c r="BI1958" s="14">
        <v>0</v>
      </c>
      <c r="BJ1958" s="11">
        <v>0</v>
      </c>
      <c r="BK1958" s="11">
        <v>0</v>
      </c>
      <c r="BL1958" s="11">
        <v>0</v>
      </c>
      <c r="BM1958" s="11">
        <v>0</v>
      </c>
      <c r="BN1958" s="11">
        <v>0</v>
      </c>
      <c r="BO1958" s="11">
        <v>0</v>
      </c>
      <c r="BP1958" s="11">
        <v>0</v>
      </c>
      <c r="BQ1958" s="46">
        <v>0</v>
      </c>
    </row>
    <row r="1959" spans="3:69" ht="20.100000000000001" customHeight="1">
      <c r="C1959" s="19">
        <v>90010404</v>
      </c>
      <c r="D1959" s="14" t="s">
        <v>2614</v>
      </c>
      <c r="E1959" s="14">
        <v>1</v>
      </c>
      <c r="F1959" s="14">
        <v>0</v>
      </c>
      <c r="G1959" s="14">
        <v>0</v>
      </c>
      <c r="H1959" s="15">
        <v>0</v>
      </c>
      <c r="I1959" s="14">
        <v>0</v>
      </c>
      <c r="J1959" s="14">
        <v>0</v>
      </c>
      <c r="K1959" s="15">
        <v>0</v>
      </c>
      <c r="L1959" s="15">
        <v>0</v>
      </c>
      <c r="M1959" s="14">
        <v>0</v>
      </c>
      <c r="N1959" s="14">
        <v>2</v>
      </c>
      <c r="O1959" s="14">
        <v>2</v>
      </c>
      <c r="P1959" s="14">
        <v>0.9</v>
      </c>
      <c r="Q1959" s="14">
        <v>0</v>
      </c>
      <c r="R1959" s="11">
        <v>0</v>
      </c>
      <c r="S1959" s="14">
        <v>0</v>
      </c>
      <c r="T1959" s="16">
        <v>1</v>
      </c>
      <c r="U1959" s="14">
        <v>1</v>
      </c>
      <c r="V1959" s="15">
        <v>0</v>
      </c>
      <c r="W1959" s="14">
        <v>1.5</v>
      </c>
      <c r="X1959" s="14">
        <v>0</v>
      </c>
      <c r="Y1959" s="14">
        <v>1</v>
      </c>
      <c r="Z1959" s="14">
        <v>0</v>
      </c>
      <c r="AA1959" s="15">
        <v>0</v>
      </c>
      <c r="AB1959" s="14">
        <v>0</v>
      </c>
      <c r="AC1959" s="14">
        <v>0</v>
      </c>
      <c r="AD1959" s="14">
        <v>8</v>
      </c>
      <c r="AE1959" s="14">
        <v>2</v>
      </c>
      <c r="AF1959" s="14" t="s">
        <v>371</v>
      </c>
      <c r="AG1959" s="11">
        <v>0</v>
      </c>
      <c r="AH1959" s="11">
        <v>0</v>
      </c>
      <c r="AI1959" s="11">
        <v>0</v>
      </c>
      <c r="AJ1959" s="14">
        <v>0</v>
      </c>
      <c r="AK1959" s="32">
        <v>0</v>
      </c>
      <c r="AL1959" s="14">
        <v>0</v>
      </c>
      <c r="AM1959" s="14">
        <v>0</v>
      </c>
      <c r="AN1959" s="14">
        <v>0.5</v>
      </c>
      <c r="AO1959" s="14">
        <v>999000</v>
      </c>
      <c r="AP1959" s="14">
        <v>0</v>
      </c>
      <c r="AQ1959" s="14">
        <v>0</v>
      </c>
      <c r="AR1959" s="11">
        <v>0</v>
      </c>
      <c r="AS1959" s="35" t="s">
        <v>162</v>
      </c>
      <c r="AT1959" s="14" t="s">
        <v>218</v>
      </c>
      <c r="AU1959" s="15">
        <v>0</v>
      </c>
      <c r="AV1959" s="15">
        <v>0</v>
      </c>
      <c r="AW1959" s="15">
        <v>20000021</v>
      </c>
      <c r="AX1959" s="20" t="s">
        <v>164</v>
      </c>
      <c r="AY1959" s="6">
        <v>0</v>
      </c>
      <c r="AZ1959" s="75">
        <v>0</v>
      </c>
      <c r="BA1959" s="75">
        <v>0</v>
      </c>
      <c r="BB1959" s="38" t="s">
        <v>238</v>
      </c>
      <c r="BC1959" s="14">
        <v>0</v>
      </c>
      <c r="BD1959" s="14">
        <v>0</v>
      </c>
      <c r="BE1959" s="19">
        <v>0</v>
      </c>
      <c r="BF1959" s="14">
        <v>0</v>
      </c>
      <c r="BG1959" s="14">
        <v>0</v>
      </c>
      <c r="BH1959" s="32">
        <v>0</v>
      </c>
      <c r="BI1959" s="14">
        <v>0</v>
      </c>
      <c r="BJ1959" s="11">
        <v>0</v>
      </c>
      <c r="BK1959" s="11">
        <v>0</v>
      </c>
      <c r="BL1959" s="11">
        <v>0</v>
      </c>
      <c r="BM1959" s="11">
        <v>0</v>
      </c>
      <c r="BN1959" s="11">
        <v>0</v>
      </c>
      <c r="BO1959" s="11">
        <v>0</v>
      </c>
      <c r="BP1959" s="11">
        <v>0</v>
      </c>
      <c r="BQ1959" s="46">
        <v>0</v>
      </c>
    </row>
    <row r="1960" spans="3:69" ht="20.100000000000001" customHeight="1">
      <c r="C1960" s="19">
        <v>90010405</v>
      </c>
      <c r="D1960" s="20" t="s">
        <v>373</v>
      </c>
      <c r="E1960" s="19">
        <v>1</v>
      </c>
      <c r="F1960" s="19">
        <v>0</v>
      </c>
      <c r="G1960" s="19">
        <v>0</v>
      </c>
      <c r="H1960" s="18">
        <v>0</v>
      </c>
      <c r="I1960" s="19">
        <v>1</v>
      </c>
      <c r="J1960" s="19">
        <v>0</v>
      </c>
      <c r="K1960" s="19">
        <v>0</v>
      </c>
      <c r="L1960" s="19">
        <v>0</v>
      </c>
      <c r="M1960" s="19">
        <v>0</v>
      </c>
      <c r="N1960" s="14">
        <v>2</v>
      </c>
      <c r="O1960" s="19">
        <v>2</v>
      </c>
      <c r="P1960" s="19">
        <v>0.6</v>
      </c>
      <c r="Q1960" s="19">
        <v>0</v>
      </c>
      <c r="R1960" s="11">
        <v>0</v>
      </c>
      <c r="S1960" s="18">
        <v>0</v>
      </c>
      <c r="T1960" s="16">
        <v>1</v>
      </c>
      <c r="U1960" s="19">
        <v>2</v>
      </c>
      <c r="V1960" s="19">
        <v>0</v>
      </c>
      <c r="W1960" s="19">
        <v>0</v>
      </c>
      <c r="X1960" s="19">
        <v>0</v>
      </c>
      <c r="Y1960" s="19">
        <v>0</v>
      </c>
      <c r="Z1960" s="19">
        <v>0</v>
      </c>
      <c r="AA1960" s="19">
        <v>0</v>
      </c>
      <c r="AB1960" s="19">
        <v>0</v>
      </c>
      <c r="AC1960" s="19">
        <v>0</v>
      </c>
      <c r="AD1960" s="16">
        <v>99999</v>
      </c>
      <c r="AE1960" s="19">
        <v>0</v>
      </c>
      <c r="AF1960" s="19">
        <v>0</v>
      </c>
      <c r="AG1960" s="11">
        <v>2</v>
      </c>
      <c r="AH1960" s="11">
        <v>0</v>
      </c>
      <c r="AI1960" s="11">
        <v>0</v>
      </c>
      <c r="AJ1960" s="11">
        <v>0</v>
      </c>
      <c r="AK1960" s="19">
        <v>0</v>
      </c>
      <c r="AL1960" s="19">
        <v>0</v>
      </c>
      <c r="AM1960" s="19">
        <v>0</v>
      </c>
      <c r="AN1960" s="19">
        <v>0</v>
      </c>
      <c r="AO1960" s="19">
        <v>1000</v>
      </c>
      <c r="AP1960" s="19">
        <v>0</v>
      </c>
      <c r="AQ1960" s="19">
        <v>0</v>
      </c>
      <c r="AR1960" s="11">
        <v>90104002</v>
      </c>
      <c r="AS1960" s="19" t="s">
        <v>162</v>
      </c>
      <c r="AT1960" s="14" t="s">
        <v>218</v>
      </c>
      <c r="AU1960" s="19" t="s">
        <v>251</v>
      </c>
      <c r="AV1960" s="19">
        <v>0</v>
      </c>
      <c r="AW1960" s="19">
        <v>0</v>
      </c>
      <c r="AX1960" s="20" t="s">
        <v>164</v>
      </c>
      <c r="AY1960" s="20" t="s">
        <v>162</v>
      </c>
      <c r="AZ1960" s="18">
        <v>0</v>
      </c>
      <c r="BA1960" s="18">
        <v>0</v>
      </c>
      <c r="BB1960" s="76" t="s">
        <v>440</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20.100000000000001" customHeight="1">
      <c r="C1961" s="19">
        <v>90010406</v>
      </c>
      <c r="D1961" s="20" t="s">
        <v>2615</v>
      </c>
      <c r="E1961" s="19">
        <v>1</v>
      </c>
      <c r="F1961" s="19">
        <v>60010500</v>
      </c>
      <c r="G1961" s="19">
        <v>0</v>
      </c>
      <c r="H1961" s="18">
        <v>0</v>
      </c>
      <c r="I1961" s="19">
        <v>1</v>
      </c>
      <c r="J1961" s="19">
        <v>0</v>
      </c>
      <c r="K1961" s="19">
        <v>0</v>
      </c>
      <c r="L1961" s="19">
        <v>0</v>
      </c>
      <c r="M1961" s="19">
        <v>0</v>
      </c>
      <c r="N1961" s="14">
        <v>2</v>
      </c>
      <c r="O1961" s="19">
        <v>2</v>
      </c>
      <c r="P1961" s="19">
        <v>0.6</v>
      </c>
      <c r="Q1961" s="19">
        <v>0</v>
      </c>
      <c r="R1961" s="11">
        <v>0</v>
      </c>
      <c r="S1961" s="18">
        <v>0</v>
      </c>
      <c r="T1961" s="16">
        <v>1</v>
      </c>
      <c r="U1961" s="19">
        <v>2</v>
      </c>
      <c r="V1961" s="19">
        <v>0</v>
      </c>
      <c r="W1961" s="19">
        <v>0</v>
      </c>
      <c r="X1961" s="19">
        <v>0</v>
      </c>
      <c r="Y1961" s="19">
        <v>0</v>
      </c>
      <c r="Z1961" s="19">
        <v>0</v>
      </c>
      <c r="AA1961" s="19">
        <v>0</v>
      </c>
      <c r="AB1961" s="19">
        <v>0</v>
      </c>
      <c r="AC1961" s="19">
        <v>0</v>
      </c>
      <c r="AD1961" s="19">
        <v>20</v>
      </c>
      <c r="AE1961" s="19">
        <v>0</v>
      </c>
      <c r="AF1961" s="19">
        <v>0</v>
      </c>
      <c r="AG1961" s="11">
        <v>2</v>
      </c>
      <c r="AH1961" s="11">
        <v>0</v>
      </c>
      <c r="AI1961" s="11">
        <v>0</v>
      </c>
      <c r="AJ1961" s="11">
        <v>0</v>
      </c>
      <c r="AK1961" s="19">
        <v>0</v>
      </c>
      <c r="AL1961" s="19">
        <v>0</v>
      </c>
      <c r="AM1961" s="19">
        <v>0</v>
      </c>
      <c r="AN1961" s="19">
        <v>0</v>
      </c>
      <c r="AO1961" s="19">
        <v>1000</v>
      </c>
      <c r="AP1961" s="19">
        <v>0</v>
      </c>
      <c r="AQ1961" s="19">
        <v>0</v>
      </c>
      <c r="AR1961" s="11">
        <v>90103001</v>
      </c>
      <c r="AS1961" s="19" t="s">
        <v>162</v>
      </c>
      <c r="AT1961" s="14" t="s">
        <v>218</v>
      </c>
      <c r="AU1961" s="19" t="s">
        <v>251</v>
      </c>
      <c r="AV1961" s="19">
        <v>0</v>
      </c>
      <c r="AW1961" s="19">
        <v>40000003</v>
      </c>
      <c r="AX1961" s="20" t="s">
        <v>164</v>
      </c>
      <c r="AY1961" s="20" t="s">
        <v>162</v>
      </c>
      <c r="AZ1961" s="18">
        <v>0</v>
      </c>
      <c r="BA1961" s="18">
        <v>0</v>
      </c>
      <c r="BB1961" s="76" t="s">
        <v>2616</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20.100000000000001" customHeight="1">
      <c r="C1962" s="19">
        <v>90010501</v>
      </c>
      <c r="D1962" s="20" t="s">
        <v>376</v>
      </c>
      <c r="E1962" s="19">
        <v>1</v>
      </c>
      <c r="F1962" s="19">
        <v>60010300</v>
      </c>
      <c r="G1962" s="19">
        <v>0</v>
      </c>
      <c r="H1962" s="18">
        <v>0</v>
      </c>
      <c r="I1962" s="19">
        <v>1</v>
      </c>
      <c r="J1962" s="19">
        <v>0</v>
      </c>
      <c r="K1962" s="19">
        <v>0</v>
      </c>
      <c r="L1962" s="19">
        <v>0</v>
      </c>
      <c r="M1962" s="19">
        <v>0</v>
      </c>
      <c r="N1962" s="16">
        <v>2</v>
      </c>
      <c r="O1962" s="19">
        <v>1</v>
      </c>
      <c r="P1962" s="19">
        <v>0.5</v>
      </c>
      <c r="Q1962" s="19">
        <v>0</v>
      </c>
      <c r="R1962" s="11">
        <v>0</v>
      </c>
      <c r="S1962" s="18">
        <v>0</v>
      </c>
      <c r="T1962" s="16">
        <v>1</v>
      </c>
      <c r="U1962" s="19">
        <v>2</v>
      </c>
      <c r="V1962" s="19">
        <v>0</v>
      </c>
      <c r="W1962" s="19">
        <v>0.5</v>
      </c>
      <c r="X1962" s="19">
        <v>0</v>
      </c>
      <c r="Y1962" s="19">
        <v>0</v>
      </c>
      <c r="Z1962" s="19">
        <v>0</v>
      </c>
      <c r="AA1962" s="19">
        <v>0</v>
      </c>
      <c r="AB1962" s="19">
        <v>0</v>
      </c>
      <c r="AC1962" s="19">
        <v>0</v>
      </c>
      <c r="AD1962" s="19">
        <v>15</v>
      </c>
      <c r="AE1962" s="19">
        <v>1</v>
      </c>
      <c r="AF1962" s="19">
        <v>3</v>
      </c>
      <c r="AG1962" s="11">
        <v>1</v>
      </c>
      <c r="AH1962" s="11">
        <v>0</v>
      </c>
      <c r="AI1962" s="11">
        <v>0</v>
      </c>
      <c r="AJ1962" s="11">
        <v>1.5</v>
      </c>
      <c r="AK1962" s="19">
        <v>0</v>
      </c>
      <c r="AL1962" s="19">
        <v>0</v>
      </c>
      <c r="AM1962" s="19">
        <v>0</v>
      </c>
      <c r="AN1962" s="19">
        <v>1</v>
      </c>
      <c r="AO1962" s="19">
        <v>360000</v>
      </c>
      <c r="AP1962" s="19">
        <v>0.5</v>
      </c>
      <c r="AQ1962" s="19">
        <v>0</v>
      </c>
      <c r="AR1962" s="11">
        <v>0</v>
      </c>
      <c r="AS1962" s="19" t="s">
        <v>377</v>
      </c>
      <c r="AT1962" s="20" t="s">
        <v>163</v>
      </c>
      <c r="AU1962" s="19" t="s">
        <v>360</v>
      </c>
      <c r="AV1962" s="19">
        <v>10002001</v>
      </c>
      <c r="AW1962" s="19">
        <v>70106001</v>
      </c>
      <c r="AX1962" s="20" t="s">
        <v>234</v>
      </c>
      <c r="AY1962" s="20" t="s">
        <v>378</v>
      </c>
      <c r="AZ1962" s="18">
        <v>0</v>
      </c>
      <c r="BA1962" s="18">
        <v>0</v>
      </c>
      <c r="BB1962" s="76" t="s">
        <v>379</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20.100000000000001" customHeight="1">
      <c r="C1963" s="19">
        <v>90010502</v>
      </c>
      <c r="D1963" s="17" t="s">
        <v>380</v>
      </c>
      <c r="E1963" s="19">
        <v>1</v>
      </c>
      <c r="F1963" s="16">
        <v>60010100</v>
      </c>
      <c r="G1963" s="19">
        <v>0</v>
      </c>
      <c r="H1963" s="18">
        <v>0</v>
      </c>
      <c r="I1963" s="19">
        <v>1</v>
      </c>
      <c r="J1963" s="19">
        <v>0</v>
      </c>
      <c r="K1963" s="19">
        <v>0</v>
      </c>
      <c r="L1963" s="16">
        <v>0</v>
      </c>
      <c r="M1963" s="16">
        <v>0</v>
      </c>
      <c r="N1963" s="16">
        <v>2</v>
      </c>
      <c r="O1963" s="16">
        <v>1</v>
      </c>
      <c r="P1963" s="16">
        <v>0.3</v>
      </c>
      <c r="Q1963" s="16">
        <v>0</v>
      </c>
      <c r="R1963" s="11">
        <v>0</v>
      </c>
      <c r="S1963" s="16">
        <v>0</v>
      </c>
      <c r="T1963" s="16">
        <v>1</v>
      </c>
      <c r="U1963" s="16">
        <v>2</v>
      </c>
      <c r="V1963" s="16">
        <v>0</v>
      </c>
      <c r="W1963" s="16">
        <v>3</v>
      </c>
      <c r="X1963" s="16">
        <v>0</v>
      </c>
      <c r="Y1963" s="16">
        <v>0</v>
      </c>
      <c r="Z1963" s="16">
        <v>0</v>
      </c>
      <c r="AA1963" s="16">
        <v>0</v>
      </c>
      <c r="AB1963" s="16">
        <v>0</v>
      </c>
      <c r="AC1963" s="16">
        <v>0</v>
      </c>
      <c r="AD1963" s="16">
        <v>12</v>
      </c>
      <c r="AE1963" s="16">
        <v>1</v>
      </c>
      <c r="AF1963" s="16">
        <v>3</v>
      </c>
      <c r="AG1963" s="11">
        <v>6</v>
      </c>
      <c r="AH1963" s="11">
        <v>1</v>
      </c>
      <c r="AI1963" s="11">
        <v>0</v>
      </c>
      <c r="AJ1963" s="11">
        <v>1.5</v>
      </c>
      <c r="AK1963" s="16">
        <v>0</v>
      </c>
      <c r="AL1963" s="16">
        <v>0</v>
      </c>
      <c r="AM1963" s="16">
        <v>0</v>
      </c>
      <c r="AN1963" s="16">
        <v>3</v>
      </c>
      <c r="AO1963" s="16">
        <v>5000</v>
      </c>
      <c r="AP1963" s="16">
        <v>2</v>
      </c>
      <c r="AQ1963" s="16">
        <v>0</v>
      </c>
      <c r="AR1963" s="11">
        <v>0</v>
      </c>
      <c r="AS1963" s="16" t="s">
        <v>162</v>
      </c>
      <c r="AT1963" s="20" t="s">
        <v>163</v>
      </c>
      <c r="AU1963" s="16" t="s">
        <v>353</v>
      </c>
      <c r="AV1963" s="19">
        <v>10000007</v>
      </c>
      <c r="AW1963" s="19">
        <v>90010502</v>
      </c>
      <c r="AX1963" s="17" t="s">
        <v>164</v>
      </c>
      <c r="AY1963" s="16" t="s">
        <v>2617</v>
      </c>
      <c r="AZ1963" s="18">
        <v>0</v>
      </c>
      <c r="BA1963" s="18">
        <v>0</v>
      </c>
      <c r="BB1963" s="39" t="s">
        <v>382</v>
      </c>
      <c r="BC1963" s="16">
        <v>0</v>
      </c>
      <c r="BD1963" s="16">
        <v>0</v>
      </c>
      <c r="BE1963" s="16">
        <v>0</v>
      </c>
      <c r="BF1963" s="16">
        <v>0</v>
      </c>
      <c r="BG1963" s="16">
        <v>0</v>
      </c>
      <c r="BH1963" s="16">
        <v>0</v>
      </c>
      <c r="BI1963" s="14">
        <v>0</v>
      </c>
      <c r="BJ1963" s="11">
        <v>0</v>
      </c>
      <c r="BK1963" s="11">
        <v>0</v>
      </c>
      <c r="BL1963" s="11">
        <v>0</v>
      </c>
      <c r="BM1963" s="11">
        <v>0</v>
      </c>
      <c r="BN1963" s="11">
        <v>0</v>
      </c>
      <c r="BO1963" s="11">
        <v>0</v>
      </c>
      <c r="BP1963" s="11">
        <v>0</v>
      </c>
      <c r="BQ1963" s="46">
        <v>0</v>
      </c>
    </row>
    <row r="1964" spans="3:69" ht="19.5" customHeight="1">
      <c r="C1964" s="19">
        <v>90010503</v>
      </c>
      <c r="D1964" s="20" t="s">
        <v>383</v>
      </c>
      <c r="E1964" s="19">
        <v>1</v>
      </c>
      <c r="F1964" s="19">
        <v>60010300</v>
      </c>
      <c r="G1964" s="19">
        <v>0</v>
      </c>
      <c r="H1964" s="18">
        <v>0</v>
      </c>
      <c r="I1964" s="19">
        <v>1</v>
      </c>
      <c r="J1964" s="19">
        <v>0</v>
      </c>
      <c r="K1964" s="19">
        <v>0</v>
      </c>
      <c r="L1964" s="19">
        <v>0</v>
      </c>
      <c r="M1964" s="19">
        <v>0</v>
      </c>
      <c r="N1964" s="16">
        <v>2</v>
      </c>
      <c r="O1964" s="19">
        <v>1</v>
      </c>
      <c r="P1964" s="19">
        <v>0.5</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2</v>
      </c>
      <c r="AI1964" s="11">
        <v>0</v>
      </c>
      <c r="AJ1964" s="11">
        <v>3</v>
      </c>
      <c r="AK1964" s="19">
        <v>0</v>
      </c>
      <c r="AL1964" s="19">
        <v>0</v>
      </c>
      <c r="AM1964" s="19">
        <v>0</v>
      </c>
      <c r="AN1964" s="19">
        <v>2</v>
      </c>
      <c r="AO1964" s="19">
        <v>30000</v>
      </c>
      <c r="AP1964" s="19">
        <v>2</v>
      </c>
      <c r="AQ1964" s="19">
        <v>4</v>
      </c>
      <c r="AR1964" s="11">
        <v>0</v>
      </c>
      <c r="AS1964" s="19" t="s">
        <v>162</v>
      </c>
      <c r="AT1964" s="20" t="s">
        <v>163</v>
      </c>
      <c r="AU1964" s="19" t="s">
        <v>360</v>
      </c>
      <c r="AV1964" s="19">
        <v>10003002</v>
      </c>
      <c r="AW1964" s="19">
        <v>70106005</v>
      </c>
      <c r="AX1964" s="20" t="s">
        <v>384</v>
      </c>
      <c r="AY1964" s="20">
        <v>0</v>
      </c>
      <c r="AZ1964" s="18">
        <v>0</v>
      </c>
      <c r="BA1964" s="18">
        <v>0</v>
      </c>
      <c r="BB1964" s="76" t="s">
        <v>379</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20.100000000000001" customHeight="1">
      <c r="C1965" s="19">
        <v>90010504</v>
      </c>
      <c r="D1965" s="20" t="s">
        <v>373</v>
      </c>
      <c r="E1965" s="19">
        <v>1</v>
      </c>
      <c r="F1965" s="19">
        <v>60010500</v>
      </c>
      <c r="G1965" s="19">
        <v>0</v>
      </c>
      <c r="H1965" s="18">
        <v>0</v>
      </c>
      <c r="I1965" s="19">
        <v>1</v>
      </c>
      <c r="J1965" s="19">
        <v>0</v>
      </c>
      <c r="K1965" s="19">
        <v>0</v>
      </c>
      <c r="L1965" s="19">
        <v>0</v>
      </c>
      <c r="M1965" s="19">
        <v>0</v>
      </c>
      <c r="N1965" s="16">
        <v>2</v>
      </c>
      <c r="O1965" s="19">
        <v>2</v>
      </c>
      <c r="P1965" s="19">
        <v>0.6</v>
      </c>
      <c r="Q1965" s="19">
        <v>0</v>
      </c>
      <c r="R1965" s="11">
        <v>0</v>
      </c>
      <c r="S1965" s="18">
        <v>0</v>
      </c>
      <c r="T1965" s="16">
        <v>1</v>
      </c>
      <c r="U1965" s="19">
        <v>2</v>
      </c>
      <c r="V1965" s="19">
        <v>0</v>
      </c>
      <c r="W1965" s="19">
        <v>0</v>
      </c>
      <c r="X1965" s="19">
        <v>0</v>
      </c>
      <c r="Y1965" s="19">
        <v>0</v>
      </c>
      <c r="Z1965" s="19">
        <v>0</v>
      </c>
      <c r="AA1965" s="19">
        <v>0</v>
      </c>
      <c r="AB1965" s="19">
        <v>0</v>
      </c>
      <c r="AC1965" s="19">
        <v>0</v>
      </c>
      <c r="AD1965" s="16">
        <v>30</v>
      </c>
      <c r="AE1965" s="19">
        <v>0</v>
      </c>
      <c r="AF1965" s="19">
        <v>0</v>
      </c>
      <c r="AG1965" s="11">
        <v>2</v>
      </c>
      <c r="AH1965" s="11">
        <v>0</v>
      </c>
      <c r="AI1965" s="11">
        <v>0</v>
      </c>
      <c r="AJ1965" s="11">
        <v>0</v>
      </c>
      <c r="AK1965" s="19">
        <v>0</v>
      </c>
      <c r="AL1965" s="19">
        <v>0</v>
      </c>
      <c r="AM1965" s="19">
        <v>0</v>
      </c>
      <c r="AN1965" s="19">
        <v>0</v>
      </c>
      <c r="AO1965" s="19">
        <v>1000</v>
      </c>
      <c r="AP1965" s="19">
        <v>0</v>
      </c>
      <c r="AQ1965" s="19">
        <v>0</v>
      </c>
      <c r="AR1965" s="11">
        <v>90104002</v>
      </c>
      <c r="AS1965" s="19" t="s">
        <v>162</v>
      </c>
      <c r="AT1965" s="20" t="s">
        <v>163</v>
      </c>
      <c r="AU1965" s="19" t="s">
        <v>251</v>
      </c>
      <c r="AV1965" s="19">
        <v>0</v>
      </c>
      <c r="AW1965" s="19">
        <v>0</v>
      </c>
      <c r="AX1965" s="20" t="s">
        <v>164</v>
      </c>
      <c r="AY1965" s="20" t="s">
        <v>162</v>
      </c>
      <c r="AZ1965" s="18">
        <v>0</v>
      </c>
      <c r="BA1965" s="18">
        <v>0</v>
      </c>
      <c r="BB1965" s="76" t="s">
        <v>385</v>
      </c>
      <c r="BC1965" s="19">
        <v>0</v>
      </c>
      <c r="BD1965" s="16">
        <v>0</v>
      </c>
      <c r="BE1965" s="19">
        <v>0</v>
      </c>
      <c r="BF1965" s="19">
        <v>0</v>
      </c>
      <c r="BG1965" s="19">
        <v>0</v>
      </c>
      <c r="BH1965" s="19">
        <v>0</v>
      </c>
      <c r="BI1965" s="14">
        <v>0</v>
      </c>
      <c r="BJ1965" s="11">
        <v>0</v>
      </c>
      <c r="BK1965" s="11">
        <v>0</v>
      </c>
      <c r="BL1965" s="11">
        <v>0</v>
      </c>
      <c r="BM1965" s="11">
        <v>0</v>
      </c>
      <c r="BN1965" s="11">
        <v>0</v>
      </c>
      <c r="BO1965" s="11">
        <v>0</v>
      </c>
      <c r="BP1965" s="11">
        <v>0</v>
      </c>
      <c r="BQ1965" s="46">
        <v>0</v>
      </c>
    </row>
    <row r="1966" spans="3:69" ht="20.100000000000001" customHeight="1">
      <c r="C1966" s="19">
        <v>90010505</v>
      </c>
      <c r="D1966" s="17" t="s">
        <v>386</v>
      </c>
      <c r="E1966" s="19">
        <v>1</v>
      </c>
      <c r="F1966" s="16">
        <v>60010300</v>
      </c>
      <c r="G1966" s="19">
        <v>0</v>
      </c>
      <c r="H1966" s="18">
        <v>0</v>
      </c>
      <c r="I1966" s="19">
        <v>1</v>
      </c>
      <c r="J1966" s="19">
        <v>0</v>
      </c>
      <c r="K1966" s="19">
        <v>0</v>
      </c>
      <c r="L1966" s="16">
        <v>0</v>
      </c>
      <c r="M1966" s="16">
        <v>0</v>
      </c>
      <c r="N1966" s="16">
        <v>2</v>
      </c>
      <c r="O1966" s="16">
        <v>1</v>
      </c>
      <c r="P1966" s="16">
        <v>0.6</v>
      </c>
      <c r="Q1966" s="16">
        <v>0</v>
      </c>
      <c r="R1966" s="11">
        <v>0</v>
      </c>
      <c r="S1966" s="16">
        <v>0</v>
      </c>
      <c r="T1966" s="16">
        <v>1</v>
      </c>
      <c r="U1966" s="16">
        <v>2</v>
      </c>
      <c r="V1966" s="16">
        <v>0</v>
      </c>
      <c r="W1966" s="16">
        <v>0</v>
      </c>
      <c r="X1966" s="16">
        <v>0</v>
      </c>
      <c r="Y1966" s="16">
        <v>0</v>
      </c>
      <c r="Z1966" s="16">
        <v>0</v>
      </c>
      <c r="AA1966" s="16">
        <v>0</v>
      </c>
      <c r="AB1966" s="16">
        <v>0</v>
      </c>
      <c r="AC1966" s="16">
        <v>0</v>
      </c>
      <c r="AD1966" s="16">
        <v>20</v>
      </c>
      <c r="AE1966" s="16">
        <v>0</v>
      </c>
      <c r="AF1966" s="16">
        <v>0</v>
      </c>
      <c r="AG1966" s="11">
        <v>2</v>
      </c>
      <c r="AH1966" s="11">
        <v>2</v>
      </c>
      <c r="AI1966" s="11">
        <v>0</v>
      </c>
      <c r="AJ1966" s="11">
        <v>1.5</v>
      </c>
      <c r="AK1966" s="16">
        <v>0</v>
      </c>
      <c r="AL1966" s="16">
        <v>0</v>
      </c>
      <c r="AM1966" s="16">
        <v>0</v>
      </c>
      <c r="AN1966" s="16">
        <v>1</v>
      </c>
      <c r="AO1966" s="16">
        <v>3000</v>
      </c>
      <c r="AP1966" s="16">
        <v>0.5</v>
      </c>
      <c r="AQ1966" s="16">
        <v>0</v>
      </c>
      <c r="AR1966" s="11">
        <v>0</v>
      </c>
      <c r="AS1966" s="16" t="s">
        <v>162</v>
      </c>
      <c r="AT1966" s="20" t="s">
        <v>163</v>
      </c>
      <c r="AU1966" s="16" t="s">
        <v>360</v>
      </c>
      <c r="AV1966" s="19">
        <v>0</v>
      </c>
      <c r="AW1966" s="19">
        <v>0</v>
      </c>
      <c r="AX1966" s="17" t="s">
        <v>348</v>
      </c>
      <c r="AY1966" s="16" t="s">
        <v>387</v>
      </c>
      <c r="AZ1966" s="18">
        <v>0</v>
      </c>
      <c r="BA1966" s="18">
        <v>0</v>
      </c>
      <c r="BB1966" s="39" t="s">
        <v>388</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19">
        <v>90010901</v>
      </c>
      <c r="D1967" s="258" t="s">
        <v>2618</v>
      </c>
      <c r="E1967" s="16">
        <v>1</v>
      </c>
      <c r="F1967" s="16">
        <v>62021401</v>
      </c>
      <c r="G1967" s="19">
        <f>C1968</f>
        <v>90010902</v>
      </c>
      <c r="H1967" s="18">
        <v>0</v>
      </c>
      <c r="I1967" s="16">
        <v>27</v>
      </c>
      <c r="J1967" s="16">
        <v>2</v>
      </c>
      <c r="K1967" s="16">
        <v>0</v>
      </c>
      <c r="L1967" s="19">
        <v>0</v>
      </c>
      <c r="M1967" s="19">
        <v>0</v>
      </c>
      <c r="N1967" s="19">
        <v>2</v>
      </c>
      <c r="O1967" s="19">
        <v>2</v>
      </c>
      <c r="P1967" s="19">
        <v>0.95</v>
      </c>
      <c r="Q1967" s="19">
        <v>0</v>
      </c>
      <c r="R1967" s="11">
        <v>0</v>
      </c>
      <c r="S1967" s="18">
        <v>0</v>
      </c>
      <c r="T1967" s="16">
        <v>1</v>
      </c>
      <c r="U1967" s="19">
        <v>2</v>
      </c>
      <c r="V1967" s="19">
        <v>0</v>
      </c>
      <c r="W1967" s="19">
        <v>1.2</v>
      </c>
      <c r="X1967" s="19">
        <v>500</v>
      </c>
      <c r="Y1967" s="19">
        <v>0</v>
      </c>
      <c r="Z1967" s="19">
        <v>0</v>
      </c>
      <c r="AA1967" s="19">
        <v>0</v>
      </c>
      <c r="AB1967" s="19">
        <v>0</v>
      </c>
      <c r="AC1967" s="19">
        <v>0</v>
      </c>
      <c r="AD1967" s="19">
        <v>6</v>
      </c>
      <c r="AE1967" s="19">
        <v>1</v>
      </c>
      <c r="AF1967" s="19">
        <v>3</v>
      </c>
      <c r="AG1967" s="11">
        <v>2</v>
      </c>
      <c r="AH1967" s="11">
        <v>1</v>
      </c>
      <c r="AI1967" s="11">
        <v>0</v>
      </c>
      <c r="AJ1967" s="11">
        <v>7</v>
      </c>
      <c r="AK1967" s="19">
        <v>0</v>
      </c>
      <c r="AL1967" s="19">
        <v>0</v>
      </c>
      <c r="AM1967" s="19">
        <v>6</v>
      </c>
      <c r="AN1967" s="19">
        <v>0.25</v>
      </c>
      <c r="AO1967" s="19">
        <v>6000</v>
      </c>
      <c r="AP1967" s="19">
        <v>0</v>
      </c>
      <c r="AQ1967" s="19">
        <v>0</v>
      </c>
      <c r="AR1967" s="11">
        <v>0</v>
      </c>
      <c r="AS1967" s="19">
        <v>92014001</v>
      </c>
      <c r="AT1967" s="20" t="s">
        <v>262</v>
      </c>
      <c r="AU1967" s="19" t="s">
        <v>263</v>
      </c>
      <c r="AV1967" s="19">
        <v>10002001</v>
      </c>
      <c r="AW1967" s="19">
        <v>21101040</v>
      </c>
      <c r="AX1967" s="20" t="s">
        <v>234</v>
      </c>
      <c r="AY1967" s="20" t="s">
        <v>977</v>
      </c>
      <c r="AZ1967" s="18">
        <v>0</v>
      </c>
      <c r="BA1967" s="18">
        <v>0</v>
      </c>
      <c r="BB1967" s="170" t="str">
        <f t="shared" ref="BB1967" si="111">"对目标区域持续造成伤害,在此范围内的敌方目标每秒造成2次"&amp;W1967*100&amp;"%攻击伤害+"&amp;X1967&amp;"点固定伤害,目标移动速度降低75%,持续6秒,当在施法过程中进行移动会中断此技能施放"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7" s="19">
        <v>0</v>
      </c>
      <c r="BD1967" s="16">
        <v>0</v>
      </c>
      <c r="BE1967" s="19">
        <v>0</v>
      </c>
      <c r="BF1967" s="19">
        <v>0</v>
      </c>
      <c r="BG1967" s="19">
        <v>0</v>
      </c>
      <c r="BH1967" s="19">
        <v>0</v>
      </c>
      <c r="BI1967" s="14">
        <v>0</v>
      </c>
      <c r="BJ1967" s="11">
        <v>0</v>
      </c>
      <c r="BK1967" s="11">
        <v>0</v>
      </c>
      <c r="BL1967" s="11">
        <v>0</v>
      </c>
      <c r="BM1967" s="11">
        <v>0</v>
      </c>
      <c r="BN1967" s="11">
        <v>0</v>
      </c>
      <c r="BO1967" s="11">
        <v>0</v>
      </c>
      <c r="BP1967" s="11">
        <v>0</v>
      </c>
      <c r="BQ1967" s="46">
        <v>0</v>
      </c>
    </row>
    <row r="1968" spans="3:69" ht="19.5" customHeight="1">
      <c r="C1968" s="16">
        <v>90010902</v>
      </c>
      <c r="D1968" s="258" t="s">
        <v>2619</v>
      </c>
      <c r="E1968" s="16">
        <v>1</v>
      </c>
      <c r="F1968" s="19">
        <v>62021301</v>
      </c>
      <c r="G1968" s="16">
        <v>62021203</v>
      </c>
      <c r="H1968" s="18">
        <v>0</v>
      </c>
      <c r="I1968" s="16">
        <v>32</v>
      </c>
      <c r="J1968" s="16">
        <v>2</v>
      </c>
      <c r="K1968" s="16">
        <v>0</v>
      </c>
      <c r="L1968" s="19">
        <v>0</v>
      </c>
      <c r="M1968" s="19">
        <v>0</v>
      </c>
      <c r="N1968" s="19">
        <v>2</v>
      </c>
      <c r="O1968" s="19">
        <v>2</v>
      </c>
      <c r="P1968" s="19">
        <v>0.95</v>
      </c>
      <c r="Q1968" s="19">
        <v>0</v>
      </c>
      <c r="R1968" s="11">
        <v>0</v>
      </c>
      <c r="S1968" s="18">
        <v>0</v>
      </c>
      <c r="T1968" s="16">
        <v>1</v>
      </c>
      <c r="U1968" s="19">
        <v>2</v>
      </c>
      <c r="V1968" s="19">
        <v>0</v>
      </c>
      <c r="W1968" s="19">
        <v>2.5</v>
      </c>
      <c r="X1968" s="19">
        <v>1500</v>
      </c>
      <c r="Y1968" s="19">
        <v>0</v>
      </c>
      <c r="Z1968" s="19">
        <v>0</v>
      </c>
      <c r="AA1968" s="19">
        <v>0</v>
      </c>
      <c r="AB1968" s="19">
        <v>0</v>
      </c>
      <c r="AC1968" s="19">
        <v>0</v>
      </c>
      <c r="AD1968" s="19">
        <v>12</v>
      </c>
      <c r="AE1968" s="19">
        <v>1</v>
      </c>
      <c r="AF1968" s="19">
        <v>3</v>
      </c>
      <c r="AG1968" s="11">
        <v>2</v>
      </c>
      <c r="AH1968" s="11">
        <v>2</v>
      </c>
      <c r="AI1968" s="11">
        <v>0</v>
      </c>
      <c r="AJ1968" s="11">
        <v>4</v>
      </c>
      <c r="AK1968" s="19">
        <v>0</v>
      </c>
      <c r="AL1968" s="19">
        <v>3</v>
      </c>
      <c r="AM1968" s="19">
        <v>0</v>
      </c>
      <c r="AN1968" s="19">
        <v>0.25</v>
      </c>
      <c r="AO1968" s="19">
        <v>2000</v>
      </c>
      <c r="AP1968" s="19">
        <v>0</v>
      </c>
      <c r="AQ1968" s="19">
        <v>10</v>
      </c>
      <c r="AR1968" s="11">
        <v>0</v>
      </c>
      <c r="AS1968" s="19">
        <v>92002001</v>
      </c>
      <c r="AT1968" s="20" t="s">
        <v>163</v>
      </c>
      <c r="AU1968" s="19" t="s">
        <v>360</v>
      </c>
      <c r="AV1968" s="19">
        <v>10003002</v>
      </c>
      <c r="AW1968" s="19">
        <v>21101030</v>
      </c>
      <c r="AX1968" s="20" t="s">
        <v>384</v>
      </c>
      <c r="AY1968" s="20">
        <v>0</v>
      </c>
      <c r="AZ1968" s="18">
        <v>0</v>
      </c>
      <c r="BA1968" s="18">
        <v>0</v>
      </c>
      <c r="BB1968" s="170" t="str">
        <f t="shared" ref="BB1968" si="112">"立即对指定前方区域释放冲击波,冲击波对触碰的怪物造成"&amp;W1968*100&amp;"%攻击伤害+"&amp;X1968&amp;"点固定伤害"</f>
        <v>立即对指定前方区域释放冲击波,冲击波对触碰的怪物造成250%攻击伤害+1500点固定伤害</v>
      </c>
      <c r="BC1968" s="19">
        <v>0</v>
      </c>
      <c r="BD1968" s="16">
        <v>0</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19.5" customHeight="1">
      <c r="C1969" s="19">
        <v>90010903</v>
      </c>
      <c r="D1969" s="258" t="s">
        <v>2620</v>
      </c>
      <c r="E1969" s="16">
        <v>1</v>
      </c>
      <c r="F1969" s="19">
        <v>62021301</v>
      </c>
      <c r="G1969" s="16">
        <v>62021203</v>
      </c>
      <c r="H1969" s="18">
        <v>0</v>
      </c>
      <c r="I1969" s="16">
        <v>32</v>
      </c>
      <c r="J1969" s="16">
        <v>2</v>
      </c>
      <c r="K1969" s="16">
        <v>0</v>
      </c>
      <c r="L1969" s="19">
        <v>0</v>
      </c>
      <c r="M1969" s="19">
        <v>0</v>
      </c>
      <c r="N1969" s="19">
        <v>2</v>
      </c>
      <c r="O1969" s="19">
        <v>2</v>
      </c>
      <c r="P1969" s="19">
        <v>0.95</v>
      </c>
      <c r="Q1969" s="19">
        <v>0</v>
      </c>
      <c r="R1969" s="11">
        <v>0</v>
      </c>
      <c r="S1969" s="18">
        <v>0</v>
      </c>
      <c r="T1969" s="16">
        <v>1</v>
      </c>
      <c r="U1969" s="19">
        <v>2</v>
      </c>
      <c r="V1969" s="19">
        <v>0</v>
      </c>
      <c r="W1969" s="19">
        <v>2.5</v>
      </c>
      <c r="X1969" s="19">
        <v>1500</v>
      </c>
      <c r="Y1969" s="19">
        <v>0</v>
      </c>
      <c r="Z1969" s="19">
        <v>0</v>
      </c>
      <c r="AA1969" s="19">
        <v>0</v>
      </c>
      <c r="AB1969" s="19">
        <v>0</v>
      </c>
      <c r="AC1969" s="19">
        <v>0</v>
      </c>
      <c r="AD1969" s="19">
        <v>12</v>
      </c>
      <c r="AE1969" s="19">
        <v>1</v>
      </c>
      <c r="AF1969" s="19">
        <v>3</v>
      </c>
      <c r="AG1969" s="11">
        <v>2</v>
      </c>
      <c r="AH1969" s="11">
        <v>2</v>
      </c>
      <c r="AI1969" s="11">
        <v>0</v>
      </c>
      <c r="AJ1969" s="11">
        <v>4</v>
      </c>
      <c r="AK1969" s="19">
        <v>0</v>
      </c>
      <c r="AL1969" s="19">
        <v>3</v>
      </c>
      <c r="AM1969" s="19">
        <v>0</v>
      </c>
      <c r="AN1969" s="19">
        <v>0.25</v>
      </c>
      <c r="AO1969" s="19">
        <v>2000</v>
      </c>
      <c r="AP1969" s="19">
        <v>0</v>
      </c>
      <c r="AQ1969" s="19">
        <v>10</v>
      </c>
      <c r="AR1969" s="11">
        <v>0</v>
      </c>
      <c r="AS1969" s="19">
        <v>92002001</v>
      </c>
      <c r="AT1969" s="20" t="s">
        <v>163</v>
      </c>
      <c r="AU1969" s="19" t="s">
        <v>360</v>
      </c>
      <c r="AV1969" s="19">
        <v>10003002</v>
      </c>
      <c r="AW1969" s="19">
        <v>21101030</v>
      </c>
      <c r="AX1969" s="20" t="s">
        <v>384</v>
      </c>
      <c r="AY1969" s="20">
        <v>0</v>
      </c>
      <c r="AZ1969" s="18">
        <v>0</v>
      </c>
      <c r="BA1969" s="18">
        <v>0</v>
      </c>
      <c r="BB1969" s="170" t="str">
        <f t="shared" ref="BB1969" si="113">"立即对指定前方区域释放冲击波,冲击波对触碰的怪物造成"&amp;W1969*100&amp;"%攻击伤害+"&amp;X1969&amp;"点固定伤害"</f>
        <v>立即对指定前方区域释放冲击波,冲击波对触碰的怪物造成250%攻击伤害+1500点固定伤害</v>
      </c>
      <c r="BC1969" s="19">
        <v>0</v>
      </c>
      <c r="BD1969" s="16">
        <v>0</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19.5" customHeight="1">
      <c r="C1970" s="16">
        <v>90010904</v>
      </c>
      <c r="D1970" s="20" t="s">
        <v>2621</v>
      </c>
      <c r="E1970" s="19">
        <v>1</v>
      </c>
      <c r="F1970" s="19">
        <v>60010300</v>
      </c>
      <c r="G1970" s="19">
        <v>0</v>
      </c>
      <c r="H1970" s="18">
        <v>0</v>
      </c>
      <c r="I1970" s="19">
        <v>1</v>
      </c>
      <c r="J1970" s="19">
        <v>0</v>
      </c>
      <c r="K1970" s="19">
        <v>0</v>
      </c>
      <c r="L1970" s="19">
        <v>0</v>
      </c>
      <c r="M1970" s="19">
        <v>0</v>
      </c>
      <c r="N1970" s="16">
        <v>1</v>
      </c>
      <c r="O1970" s="19">
        <v>0</v>
      </c>
      <c r="P1970" s="19">
        <v>0</v>
      </c>
      <c r="Q1970" s="19">
        <v>0</v>
      </c>
      <c r="R1970" s="11">
        <v>0</v>
      </c>
      <c r="S1970" s="18">
        <v>0</v>
      </c>
      <c r="T1970" s="16">
        <v>1</v>
      </c>
      <c r="U1970" s="19">
        <v>2</v>
      </c>
      <c r="V1970" s="19">
        <v>0</v>
      </c>
      <c r="W1970" s="19">
        <v>3</v>
      </c>
      <c r="X1970" s="19">
        <v>0</v>
      </c>
      <c r="Y1970" s="19">
        <v>0</v>
      </c>
      <c r="Z1970" s="19">
        <v>0</v>
      </c>
      <c r="AA1970" s="19">
        <v>0</v>
      </c>
      <c r="AB1970" s="19">
        <v>0</v>
      </c>
      <c r="AC1970" s="19">
        <v>0</v>
      </c>
      <c r="AD1970" s="19">
        <v>9</v>
      </c>
      <c r="AE1970" s="19">
        <v>1</v>
      </c>
      <c r="AF1970" s="19">
        <v>2</v>
      </c>
      <c r="AG1970" s="11">
        <v>2</v>
      </c>
      <c r="AH1970" s="11">
        <v>2</v>
      </c>
      <c r="AI1970" s="11">
        <v>0</v>
      </c>
      <c r="AJ1970" s="11">
        <v>3</v>
      </c>
      <c r="AK1970" s="19">
        <v>0</v>
      </c>
      <c r="AL1970" s="19">
        <v>0</v>
      </c>
      <c r="AM1970" s="19">
        <v>0</v>
      </c>
      <c r="AN1970" s="19">
        <v>0.5</v>
      </c>
      <c r="AO1970" s="19">
        <v>2000</v>
      </c>
      <c r="AP1970" s="19">
        <v>0</v>
      </c>
      <c r="AQ1970" s="19">
        <v>20</v>
      </c>
      <c r="AR1970" s="11">
        <v>0</v>
      </c>
      <c r="AS1970" s="19" t="s">
        <v>162</v>
      </c>
      <c r="AT1970" s="20" t="s">
        <v>163</v>
      </c>
      <c r="AU1970" s="19" t="s">
        <v>360</v>
      </c>
      <c r="AV1970" s="19">
        <v>10003002</v>
      </c>
      <c r="AW1970" s="19">
        <v>70106005</v>
      </c>
      <c r="AX1970" s="20" t="s">
        <v>1040</v>
      </c>
      <c r="AY1970" s="20">
        <v>0</v>
      </c>
      <c r="AZ1970" s="18">
        <v>0</v>
      </c>
      <c r="BA1970" s="18">
        <v>0</v>
      </c>
      <c r="BB1970" s="76" t="s">
        <v>2622</v>
      </c>
      <c r="BC1970" s="19">
        <v>0</v>
      </c>
      <c r="BD1970" s="16">
        <v>0</v>
      </c>
      <c r="BE1970" s="19">
        <v>0</v>
      </c>
      <c r="BF1970" s="19">
        <v>0</v>
      </c>
      <c r="BG1970" s="19">
        <v>0</v>
      </c>
      <c r="BH1970" s="19">
        <v>0</v>
      </c>
      <c r="BI1970" s="14">
        <v>0</v>
      </c>
      <c r="BJ1970" s="11">
        <v>0</v>
      </c>
      <c r="BK1970" s="11">
        <v>0</v>
      </c>
      <c r="BL1970" s="11">
        <v>0</v>
      </c>
      <c r="BM1970" s="11">
        <v>0</v>
      </c>
      <c r="BN1970" s="11">
        <v>0</v>
      </c>
      <c r="BO1970" s="11">
        <v>0</v>
      </c>
      <c r="BP1970" s="11">
        <v>0</v>
      </c>
      <c r="BQ1970" s="46">
        <v>0</v>
      </c>
    </row>
    <row r="1971" spans="3:69" ht="19.5" customHeight="1">
      <c r="C1971" s="19">
        <v>90010905</v>
      </c>
      <c r="D1971" s="20" t="s">
        <v>2623</v>
      </c>
      <c r="E1971" s="19">
        <v>1</v>
      </c>
      <c r="F1971" s="19">
        <v>60010300</v>
      </c>
      <c r="G1971" s="19">
        <v>0</v>
      </c>
      <c r="H1971" s="18">
        <v>0</v>
      </c>
      <c r="I1971" s="19">
        <v>1</v>
      </c>
      <c r="J1971" s="19">
        <v>0</v>
      </c>
      <c r="K1971" s="19">
        <v>0</v>
      </c>
      <c r="L1971" s="19">
        <v>0</v>
      </c>
      <c r="M1971" s="19">
        <v>0</v>
      </c>
      <c r="N1971" s="16">
        <v>1</v>
      </c>
      <c r="O1971" s="19">
        <v>0</v>
      </c>
      <c r="P1971" s="19">
        <v>0</v>
      </c>
      <c r="Q1971" s="19">
        <v>0</v>
      </c>
      <c r="R1971" s="11">
        <v>0</v>
      </c>
      <c r="S1971" s="18">
        <v>0</v>
      </c>
      <c r="T1971" s="16">
        <v>1</v>
      </c>
      <c r="U1971" s="19">
        <v>2</v>
      </c>
      <c r="V1971" s="19">
        <v>0</v>
      </c>
      <c r="W1971" s="19">
        <v>3</v>
      </c>
      <c r="X1971" s="19">
        <v>0</v>
      </c>
      <c r="Y1971" s="19">
        <v>0</v>
      </c>
      <c r="Z1971" s="19">
        <v>0</v>
      </c>
      <c r="AA1971" s="19">
        <v>0</v>
      </c>
      <c r="AB1971" s="19">
        <v>0</v>
      </c>
      <c r="AC1971" s="19">
        <v>0</v>
      </c>
      <c r="AD1971" s="19">
        <v>9</v>
      </c>
      <c r="AE1971" s="19">
        <v>1</v>
      </c>
      <c r="AF1971" s="19">
        <v>2</v>
      </c>
      <c r="AG1971" s="11">
        <v>2</v>
      </c>
      <c r="AH1971" s="11">
        <v>1</v>
      </c>
      <c r="AI1971" s="11">
        <v>0</v>
      </c>
      <c r="AJ1971" s="11">
        <v>5</v>
      </c>
      <c r="AK1971" s="19">
        <v>0</v>
      </c>
      <c r="AL1971" s="19">
        <v>0</v>
      </c>
      <c r="AM1971" s="19">
        <v>0</v>
      </c>
      <c r="AN1971" s="19">
        <v>0.5</v>
      </c>
      <c r="AO1971" s="19">
        <v>2000</v>
      </c>
      <c r="AP1971" s="19">
        <v>0</v>
      </c>
      <c r="AQ1971" s="19">
        <v>20</v>
      </c>
      <c r="AR1971" s="11">
        <v>0</v>
      </c>
      <c r="AS1971" s="19" t="s">
        <v>162</v>
      </c>
      <c r="AT1971" s="20" t="s">
        <v>163</v>
      </c>
      <c r="AU1971" s="19" t="s">
        <v>360</v>
      </c>
      <c r="AV1971" s="19">
        <v>0</v>
      </c>
      <c r="AW1971" s="19">
        <v>70106005</v>
      </c>
      <c r="AX1971" s="20" t="s">
        <v>1093</v>
      </c>
      <c r="AY1971" s="346" t="s">
        <v>2624</v>
      </c>
      <c r="AZ1971" s="18">
        <v>0</v>
      </c>
      <c r="BA1971" s="18">
        <v>0</v>
      </c>
      <c r="BB1971" s="76" t="s">
        <v>2625</v>
      </c>
      <c r="BC1971" s="19">
        <v>0</v>
      </c>
      <c r="BD1971" s="16">
        <v>0</v>
      </c>
      <c r="BE1971" s="19">
        <v>0</v>
      </c>
      <c r="BF1971" s="19">
        <v>0</v>
      </c>
      <c r="BG1971" s="19">
        <v>0</v>
      </c>
      <c r="BH1971" s="19">
        <v>0</v>
      </c>
      <c r="BI1971" s="14">
        <v>0</v>
      </c>
      <c r="BJ1971" s="11">
        <v>0</v>
      </c>
      <c r="BK1971" s="11">
        <v>0</v>
      </c>
      <c r="BL1971" s="11">
        <v>0</v>
      </c>
      <c r="BM1971" s="11">
        <v>0</v>
      </c>
      <c r="BN1971" s="11">
        <v>0</v>
      </c>
      <c r="BO1971" s="11">
        <v>0</v>
      </c>
      <c r="BP1971" s="11">
        <v>0</v>
      </c>
      <c r="BQ1971" s="46">
        <v>0</v>
      </c>
    </row>
    <row r="1972" spans="3:69" ht="19.5" customHeight="1">
      <c r="C1972" s="16">
        <v>90010906</v>
      </c>
      <c r="D1972" s="17" t="s">
        <v>2626</v>
      </c>
      <c r="E1972" s="16">
        <v>1</v>
      </c>
      <c r="F1972" s="16">
        <v>62011201</v>
      </c>
      <c r="G1972" s="16">
        <v>0</v>
      </c>
      <c r="H1972" s="18">
        <v>0</v>
      </c>
      <c r="I1972" s="16">
        <v>5</v>
      </c>
      <c r="J1972" s="16">
        <v>3</v>
      </c>
      <c r="K1972" s="16">
        <v>0</v>
      </c>
      <c r="L1972" s="16">
        <v>0</v>
      </c>
      <c r="M1972" s="16">
        <v>0</v>
      </c>
      <c r="N1972" s="16">
        <v>1</v>
      </c>
      <c r="O1972" s="16">
        <v>0</v>
      </c>
      <c r="P1972" s="16">
        <v>0</v>
      </c>
      <c r="Q1972" s="16">
        <v>0</v>
      </c>
      <c r="R1972" s="11">
        <v>0</v>
      </c>
      <c r="S1972" s="16">
        <v>0</v>
      </c>
      <c r="T1972" s="16">
        <v>1</v>
      </c>
      <c r="U1972" s="16">
        <v>2</v>
      </c>
      <c r="V1972" s="16">
        <v>0</v>
      </c>
      <c r="W1972" s="16">
        <v>1.5</v>
      </c>
      <c r="X1972" s="16">
        <v>10</v>
      </c>
      <c r="Y1972" s="16">
        <v>1</v>
      </c>
      <c r="Z1972" s="16">
        <v>0</v>
      </c>
      <c r="AA1972" s="16">
        <v>0</v>
      </c>
      <c r="AB1972" s="16">
        <v>0</v>
      </c>
      <c r="AC1972" s="16">
        <v>0</v>
      </c>
      <c r="AD1972" s="16">
        <v>5</v>
      </c>
      <c r="AE1972" s="16">
        <v>1</v>
      </c>
      <c r="AF1972" s="16">
        <v>2</v>
      </c>
      <c r="AG1972" s="11">
        <v>7</v>
      </c>
      <c r="AH1972" s="11">
        <v>0</v>
      </c>
      <c r="AI1972" s="11">
        <v>0</v>
      </c>
      <c r="AJ1972" s="11">
        <v>7</v>
      </c>
      <c r="AK1972" s="16">
        <v>0</v>
      </c>
      <c r="AL1972" s="16">
        <v>0</v>
      </c>
      <c r="AM1972" s="16">
        <v>0</v>
      </c>
      <c r="AN1972" s="16">
        <v>0.5</v>
      </c>
      <c r="AO1972" s="16">
        <v>3000</v>
      </c>
      <c r="AP1972" s="16">
        <v>0</v>
      </c>
      <c r="AQ1972" s="16">
        <v>0</v>
      </c>
      <c r="AR1972" s="11">
        <v>0</v>
      </c>
      <c r="AS1972" s="16" t="s">
        <v>162</v>
      </c>
      <c r="AT1972" s="17" t="s">
        <v>402</v>
      </c>
      <c r="AU1972" s="16" t="s">
        <v>353</v>
      </c>
      <c r="AV1972" s="19">
        <v>10000007</v>
      </c>
      <c r="AW1972" s="19">
        <v>21000020</v>
      </c>
      <c r="AX1972" s="17" t="s">
        <v>2543</v>
      </c>
      <c r="AY1972" s="16">
        <v>0</v>
      </c>
      <c r="AZ1972" s="18">
        <v>0</v>
      </c>
      <c r="BA1972" s="18">
        <v>0</v>
      </c>
      <c r="BB1972" s="170" t="s">
        <v>2601</v>
      </c>
      <c r="BC1972" s="16">
        <v>0</v>
      </c>
      <c r="BD1972" s="16">
        <v>0</v>
      </c>
      <c r="BE1972" s="16">
        <v>0</v>
      </c>
      <c r="BF1972" s="16">
        <v>0</v>
      </c>
      <c r="BG1972" s="16">
        <v>0</v>
      </c>
      <c r="BH1972" s="16">
        <v>0</v>
      </c>
      <c r="BI1972" s="14">
        <v>0</v>
      </c>
      <c r="BJ1972" s="11">
        <v>0</v>
      </c>
      <c r="BK1972" s="11">
        <v>0</v>
      </c>
      <c r="BL1972" s="11">
        <v>0</v>
      </c>
      <c r="BM1972" s="11">
        <v>0</v>
      </c>
      <c r="BN1972" s="11">
        <v>0</v>
      </c>
      <c r="BO1972" s="11">
        <v>0</v>
      </c>
      <c r="BP1972" s="11">
        <v>0</v>
      </c>
      <c r="BQ1972" s="46">
        <v>0</v>
      </c>
    </row>
    <row r="1973" spans="3:69" ht="19.5" customHeight="1">
      <c r="C1973" s="16">
        <v>90010907</v>
      </c>
      <c r="D1973" s="17" t="s">
        <v>2627</v>
      </c>
      <c r="E1973" s="16">
        <v>1</v>
      </c>
      <c r="F1973" s="16">
        <v>62011201</v>
      </c>
      <c r="G1973" s="16">
        <v>0</v>
      </c>
      <c r="H1973" s="18">
        <v>0</v>
      </c>
      <c r="I1973" s="16">
        <v>5</v>
      </c>
      <c r="J1973" s="16">
        <v>3</v>
      </c>
      <c r="K1973" s="16">
        <v>0</v>
      </c>
      <c r="L1973" s="16">
        <v>0</v>
      </c>
      <c r="M1973" s="16">
        <v>0</v>
      </c>
      <c r="N1973" s="16">
        <v>1</v>
      </c>
      <c r="O1973" s="16">
        <v>0</v>
      </c>
      <c r="P1973" s="16">
        <v>0</v>
      </c>
      <c r="Q1973" s="16">
        <v>0</v>
      </c>
      <c r="R1973" s="11">
        <v>0</v>
      </c>
      <c r="S1973" s="16">
        <v>0</v>
      </c>
      <c r="T1973" s="16">
        <v>1</v>
      </c>
      <c r="U1973" s="16">
        <v>2</v>
      </c>
      <c r="V1973" s="16">
        <v>0</v>
      </c>
      <c r="W1973" s="16">
        <v>1.5</v>
      </c>
      <c r="X1973" s="16">
        <v>10</v>
      </c>
      <c r="Y1973" s="16">
        <v>1</v>
      </c>
      <c r="Z1973" s="16">
        <v>0</v>
      </c>
      <c r="AA1973" s="16">
        <v>0</v>
      </c>
      <c r="AB1973" s="16">
        <v>0</v>
      </c>
      <c r="AC1973" s="16">
        <v>0</v>
      </c>
      <c r="AD1973" s="16">
        <v>5</v>
      </c>
      <c r="AE1973" s="16">
        <v>1</v>
      </c>
      <c r="AF1973" s="16">
        <v>3</v>
      </c>
      <c r="AG1973" s="11">
        <v>2</v>
      </c>
      <c r="AH1973" s="11">
        <v>1</v>
      </c>
      <c r="AI1973" s="11">
        <v>0</v>
      </c>
      <c r="AJ1973" s="11">
        <v>7</v>
      </c>
      <c r="AK1973" s="16">
        <v>0</v>
      </c>
      <c r="AL1973" s="16">
        <v>0</v>
      </c>
      <c r="AM1973" s="16">
        <v>0</v>
      </c>
      <c r="AN1973" s="16">
        <v>0.5</v>
      </c>
      <c r="AO1973" s="16">
        <v>3000</v>
      </c>
      <c r="AP1973" s="16">
        <v>0</v>
      </c>
      <c r="AQ1973" s="16">
        <v>0</v>
      </c>
      <c r="AR1973" s="11">
        <v>0</v>
      </c>
      <c r="AS1973" s="16" t="s">
        <v>162</v>
      </c>
      <c r="AT1973" s="17" t="s">
        <v>402</v>
      </c>
      <c r="AU1973" s="16" t="s">
        <v>353</v>
      </c>
      <c r="AV1973" s="19">
        <v>10000007</v>
      </c>
      <c r="AW1973" s="19">
        <v>21000020</v>
      </c>
      <c r="AX1973" s="17" t="s">
        <v>665</v>
      </c>
      <c r="AY1973" s="16">
        <v>0</v>
      </c>
      <c r="AZ1973" s="18">
        <v>0</v>
      </c>
      <c r="BA1973" s="18">
        <v>0</v>
      </c>
      <c r="BB1973" s="170" t="s">
        <v>2601</v>
      </c>
      <c r="BC1973" s="16">
        <v>0</v>
      </c>
      <c r="BD1973" s="16">
        <v>0</v>
      </c>
      <c r="BE1973" s="16">
        <v>0</v>
      </c>
      <c r="BF1973" s="16">
        <v>0</v>
      </c>
      <c r="BG1973" s="16">
        <v>0</v>
      </c>
      <c r="BH1973" s="16">
        <v>0</v>
      </c>
      <c r="BI1973" s="14">
        <v>0</v>
      </c>
      <c r="BJ1973" s="11">
        <v>0</v>
      </c>
      <c r="BK1973" s="11">
        <v>0</v>
      </c>
      <c r="BL1973" s="11">
        <v>0</v>
      </c>
      <c r="BM1973" s="11">
        <v>0</v>
      </c>
      <c r="BN1973" s="11">
        <v>0</v>
      </c>
      <c r="BO1973" s="11">
        <v>0</v>
      </c>
      <c r="BP1973" s="11">
        <v>0</v>
      </c>
      <c r="BQ1973" s="46">
        <v>0</v>
      </c>
    </row>
    <row r="1974" spans="3:69" ht="20.100000000000001" customHeight="1">
      <c r="C1974" s="58">
        <v>90010908</v>
      </c>
      <c r="D1974" s="62" t="s">
        <v>2628</v>
      </c>
      <c r="E1974" s="63">
        <v>1</v>
      </c>
      <c r="F1974" s="87">
        <v>0</v>
      </c>
      <c r="G1974" s="63">
        <v>0</v>
      </c>
      <c r="H1974" s="64">
        <v>0</v>
      </c>
      <c r="I1974" s="63">
        <v>1</v>
      </c>
      <c r="J1974" s="63">
        <v>0</v>
      </c>
      <c r="K1974" s="63">
        <v>0</v>
      </c>
      <c r="L1974" s="63">
        <v>0</v>
      </c>
      <c r="M1974" s="63">
        <v>0</v>
      </c>
      <c r="N1974" s="63">
        <v>1</v>
      </c>
      <c r="O1974" s="63">
        <v>0</v>
      </c>
      <c r="P1974" s="63">
        <v>0</v>
      </c>
      <c r="Q1974" s="63">
        <v>0</v>
      </c>
      <c r="R1974" s="66">
        <v>0</v>
      </c>
      <c r="S1974" s="64">
        <v>0</v>
      </c>
      <c r="T1974" s="58">
        <v>1</v>
      </c>
      <c r="U1974" s="63">
        <v>1</v>
      </c>
      <c r="V1974" s="63">
        <v>0</v>
      </c>
      <c r="W1974" s="63">
        <v>1.5</v>
      </c>
      <c r="X1974" s="63">
        <v>0</v>
      </c>
      <c r="Y1974" s="63">
        <v>0</v>
      </c>
      <c r="Z1974" s="63">
        <v>0</v>
      </c>
      <c r="AA1974" s="63">
        <v>0</v>
      </c>
      <c r="AB1974" s="63">
        <v>1</v>
      </c>
      <c r="AC1974" s="63">
        <v>0</v>
      </c>
      <c r="AD1974" s="63">
        <v>5</v>
      </c>
      <c r="AE1974" s="63">
        <v>1</v>
      </c>
      <c r="AF1974" s="63">
        <v>3</v>
      </c>
      <c r="AG1974" s="66">
        <v>2</v>
      </c>
      <c r="AH1974" s="66">
        <v>1</v>
      </c>
      <c r="AI1974" s="66">
        <v>0</v>
      </c>
      <c r="AJ1974" s="66">
        <v>6</v>
      </c>
      <c r="AK1974" s="63">
        <v>0</v>
      </c>
      <c r="AL1974" s="63">
        <v>0</v>
      </c>
      <c r="AM1974" s="63">
        <v>0</v>
      </c>
      <c r="AN1974" s="63">
        <v>0</v>
      </c>
      <c r="AO1974" s="63">
        <v>5000</v>
      </c>
      <c r="AP1974" s="63">
        <v>0.2</v>
      </c>
      <c r="AQ1974" s="63">
        <v>0</v>
      </c>
      <c r="AR1974" s="66">
        <v>0</v>
      </c>
      <c r="AS1974" s="63" t="s">
        <v>162</v>
      </c>
      <c r="AT1974" s="62" t="s">
        <v>162</v>
      </c>
      <c r="AU1974" s="63" t="s">
        <v>926</v>
      </c>
      <c r="AV1974" s="63">
        <v>10000006</v>
      </c>
      <c r="AW1974" s="114">
        <v>60000004</v>
      </c>
      <c r="AX1974" s="62" t="s">
        <v>927</v>
      </c>
      <c r="AY1974" s="62" t="s">
        <v>162</v>
      </c>
      <c r="AZ1974" s="64">
        <v>0</v>
      </c>
      <c r="BA1974" s="64">
        <v>0</v>
      </c>
      <c r="BB1974" s="86"/>
      <c r="BC1974" s="63">
        <v>0</v>
      </c>
      <c r="BD1974" s="58">
        <v>0</v>
      </c>
      <c r="BE1974" s="63">
        <v>0</v>
      </c>
      <c r="BF1974" s="63">
        <v>0</v>
      </c>
      <c r="BG1974" s="63">
        <v>0</v>
      </c>
      <c r="BH1974" s="63">
        <v>0</v>
      </c>
      <c r="BI1974" s="87">
        <v>0</v>
      </c>
      <c r="BJ1974" s="66">
        <v>1</v>
      </c>
      <c r="BK1974" s="66">
        <v>0</v>
      </c>
      <c r="BL1974" s="66">
        <v>0</v>
      </c>
      <c r="BM1974" s="66">
        <v>0</v>
      </c>
      <c r="BN1974" s="66">
        <v>0</v>
      </c>
      <c r="BO1974" s="66">
        <v>0</v>
      </c>
      <c r="BP1974" s="11">
        <v>0</v>
      </c>
      <c r="BQ1974" s="46">
        <v>0</v>
      </c>
    </row>
    <row r="1975" spans="3:69" ht="20.100000000000001" customHeight="1">
      <c r="C1975" s="16">
        <v>90010909</v>
      </c>
      <c r="D1975" s="17" t="s">
        <v>2629</v>
      </c>
      <c r="E1975" s="16">
        <v>0</v>
      </c>
      <c r="F1975" s="16">
        <v>61011301</v>
      </c>
      <c r="G1975" s="16">
        <v>0</v>
      </c>
      <c r="H1975" s="18">
        <v>0</v>
      </c>
      <c r="I1975" s="16">
        <v>10</v>
      </c>
      <c r="J1975" s="16">
        <v>3</v>
      </c>
      <c r="K1975" s="16">
        <v>0</v>
      </c>
      <c r="L1975" s="16">
        <v>0</v>
      </c>
      <c r="M1975" s="16">
        <v>0</v>
      </c>
      <c r="N1975" s="16">
        <v>2</v>
      </c>
      <c r="O1975" s="16">
        <v>1</v>
      </c>
      <c r="P1975" s="16">
        <v>0.1</v>
      </c>
      <c r="Q1975" s="16">
        <v>0</v>
      </c>
      <c r="R1975" s="11">
        <v>3</v>
      </c>
      <c r="S1975" s="16">
        <v>0</v>
      </c>
      <c r="T1975" s="16">
        <v>1</v>
      </c>
      <c r="U1975" s="16">
        <v>2</v>
      </c>
      <c r="V1975" s="16">
        <v>0</v>
      </c>
      <c r="W1975" s="16">
        <v>3</v>
      </c>
      <c r="X1975" s="16">
        <v>350</v>
      </c>
      <c r="Y1975" s="16">
        <v>1</v>
      </c>
      <c r="Z1975" s="16">
        <v>0</v>
      </c>
      <c r="AA1975" s="16">
        <v>0</v>
      </c>
      <c r="AB1975" s="16">
        <v>0</v>
      </c>
      <c r="AC1975" s="16">
        <v>0</v>
      </c>
      <c r="AD1975" s="16">
        <v>9</v>
      </c>
      <c r="AE1975" s="16">
        <v>1</v>
      </c>
      <c r="AF1975" s="16">
        <v>3</v>
      </c>
      <c r="AG1975" s="11">
        <v>2</v>
      </c>
      <c r="AH1975" s="11">
        <v>1</v>
      </c>
      <c r="AI1975" s="11">
        <v>0</v>
      </c>
      <c r="AJ1975" s="11">
        <v>6</v>
      </c>
      <c r="AK1975" s="16">
        <v>0</v>
      </c>
      <c r="AL1975" s="16">
        <v>0</v>
      </c>
      <c r="AM1975" s="16">
        <v>0</v>
      </c>
      <c r="AN1975" s="16">
        <v>1</v>
      </c>
      <c r="AO1975" s="16">
        <v>3000</v>
      </c>
      <c r="AP1975" s="16">
        <v>4</v>
      </c>
      <c r="AQ1975" s="16">
        <v>0</v>
      </c>
      <c r="AR1975" s="11">
        <v>0</v>
      </c>
      <c r="AS1975" s="16" t="s">
        <v>162</v>
      </c>
      <c r="AT1975" s="17" t="s">
        <v>497</v>
      </c>
      <c r="AU1975" s="16" t="s">
        <v>173</v>
      </c>
      <c r="AV1975" s="19">
        <v>10000015</v>
      </c>
      <c r="AW1975" s="19">
        <v>21000030</v>
      </c>
      <c r="AX1975" s="17" t="s">
        <v>502</v>
      </c>
      <c r="AY1975" s="16">
        <v>0</v>
      </c>
      <c r="AZ1975" s="18">
        <v>0</v>
      </c>
      <c r="BA1975" s="18">
        <v>0</v>
      </c>
      <c r="BB1975" s="156" t="str">
        <f>"&lt;color=#D3FD3A&gt;冲锋击(剑类武器技能):\n&lt;/color&gt;"&amp;BB1999&amp;"\n\n&lt;color=#D3FD3A&gt;跳跃击(刀类武器技能):\n&lt;/color&gt;"&amp;BB1981</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75" s="16">
        <v>0</v>
      </c>
      <c r="BD1975" s="16">
        <v>0</v>
      </c>
      <c r="BE1975" s="16">
        <v>0</v>
      </c>
      <c r="BF1975" s="16">
        <v>0</v>
      </c>
      <c r="BG1975" s="16">
        <v>0</v>
      </c>
      <c r="BH1975" s="16">
        <v>0</v>
      </c>
      <c r="BI1975" s="14">
        <v>0</v>
      </c>
      <c r="BJ1975" s="11">
        <v>0</v>
      </c>
      <c r="BK1975" s="11">
        <v>0</v>
      </c>
      <c r="BL1975" s="11">
        <v>0</v>
      </c>
      <c r="BM1975" s="11">
        <v>0</v>
      </c>
      <c r="BN1975" s="11">
        <v>0</v>
      </c>
      <c r="BO1975" s="11">
        <v>0</v>
      </c>
      <c r="BP1975" s="11">
        <v>0</v>
      </c>
      <c r="BQ1975" s="46">
        <v>0</v>
      </c>
    </row>
    <row r="1976" spans="3:69" ht="19.5" customHeight="1">
      <c r="C1976" s="16">
        <v>90010910</v>
      </c>
      <c r="D1976" s="20" t="s">
        <v>2630</v>
      </c>
      <c r="E1976" s="19">
        <v>1</v>
      </c>
      <c r="F1976" s="19">
        <v>60010300</v>
      </c>
      <c r="G1976" s="19">
        <v>0</v>
      </c>
      <c r="H1976" s="18">
        <v>0</v>
      </c>
      <c r="I1976" s="19">
        <v>1</v>
      </c>
      <c r="J1976" s="19">
        <v>0</v>
      </c>
      <c r="K1976" s="19">
        <v>0</v>
      </c>
      <c r="L1976" s="19">
        <v>0</v>
      </c>
      <c r="M1976" s="19">
        <v>0</v>
      </c>
      <c r="N1976" s="16">
        <v>1</v>
      </c>
      <c r="O1976" s="19">
        <v>0</v>
      </c>
      <c r="P1976" s="19">
        <v>0</v>
      </c>
      <c r="Q1976" s="19">
        <v>0</v>
      </c>
      <c r="R1976" s="11">
        <v>0</v>
      </c>
      <c r="S1976" s="18">
        <v>0</v>
      </c>
      <c r="T1976" s="16">
        <v>1</v>
      </c>
      <c r="U1976" s="19">
        <v>2</v>
      </c>
      <c r="V1976" s="19">
        <v>0</v>
      </c>
      <c r="W1976" s="19">
        <v>3</v>
      </c>
      <c r="X1976" s="19">
        <v>0</v>
      </c>
      <c r="Y1976" s="19">
        <v>0</v>
      </c>
      <c r="Z1976" s="19">
        <v>0</v>
      </c>
      <c r="AA1976" s="19">
        <v>0</v>
      </c>
      <c r="AB1976" s="19">
        <v>0</v>
      </c>
      <c r="AC1976" s="19">
        <v>0</v>
      </c>
      <c r="AD1976" s="19">
        <v>9</v>
      </c>
      <c r="AE1976" s="19">
        <v>1</v>
      </c>
      <c r="AF1976" s="19">
        <v>2</v>
      </c>
      <c r="AG1976" s="11">
        <v>2</v>
      </c>
      <c r="AH1976" s="11">
        <v>1</v>
      </c>
      <c r="AI1976" s="11">
        <v>0</v>
      </c>
      <c r="AJ1976" s="11">
        <v>5</v>
      </c>
      <c r="AK1976" s="19">
        <v>0</v>
      </c>
      <c r="AL1976" s="19">
        <v>0</v>
      </c>
      <c r="AM1976" s="19">
        <v>0</v>
      </c>
      <c r="AN1976" s="19">
        <v>0.5</v>
      </c>
      <c r="AO1976" s="19">
        <v>2000</v>
      </c>
      <c r="AP1976" s="19">
        <v>0</v>
      </c>
      <c r="AQ1976" s="19">
        <v>20</v>
      </c>
      <c r="AR1976" s="11">
        <v>0</v>
      </c>
      <c r="AS1976" s="19" t="s">
        <v>162</v>
      </c>
      <c r="AT1976" s="20" t="s">
        <v>163</v>
      </c>
      <c r="AU1976" s="19" t="s">
        <v>360</v>
      </c>
      <c r="AV1976" s="19">
        <v>0</v>
      </c>
      <c r="AW1976" s="19">
        <v>70106005</v>
      </c>
      <c r="AX1976" s="20" t="s">
        <v>1093</v>
      </c>
      <c r="AY1976" s="346" t="s">
        <v>1094</v>
      </c>
      <c r="AZ1976" s="18">
        <v>0</v>
      </c>
      <c r="BA1976" s="18">
        <v>0</v>
      </c>
      <c r="BB1976" s="76" t="s">
        <v>2625</v>
      </c>
      <c r="BC1976" s="19">
        <v>0</v>
      </c>
      <c r="BD1976" s="347" t="s">
        <v>2631</v>
      </c>
      <c r="BE1976" s="19">
        <v>0</v>
      </c>
      <c r="BF1976" s="19">
        <v>0</v>
      </c>
      <c r="BG1976" s="19">
        <v>0</v>
      </c>
      <c r="BH1976" s="19">
        <v>0</v>
      </c>
      <c r="BI1976" s="14">
        <v>0</v>
      </c>
      <c r="BJ1976" s="11">
        <v>0</v>
      </c>
      <c r="BK1976" s="11">
        <v>0</v>
      </c>
      <c r="BL1976" s="11">
        <v>0</v>
      </c>
      <c r="BM1976" s="11">
        <v>0</v>
      </c>
      <c r="BN1976" s="11">
        <v>0</v>
      </c>
      <c r="BO1976" s="11">
        <v>0</v>
      </c>
      <c r="BP1976" s="11">
        <v>0</v>
      </c>
      <c r="BQ1976" s="46">
        <v>0</v>
      </c>
    </row>
    <row r="1977" spans="3:69" ht="20.100000000000001" customHeight="1">
      <c r="C1977" s="95">
        <v>90010911</v>
      </c>
      <c r="D1977" s="94" t="s">
        <v>2632</v>
      </c>
      <c r="E1977" s="95">
        <v>1</v>
      </c>
      <c r="F1977" s="96">
        <v>60010100</v>
      </c>
      <c r="G1977" s="95">
        <v>0</v>
      </c>
      <c r="H1977" s="97">
        <v>0</v>
      </c>
      <c r="I1977" s="95">
        <v>1</v>
      </c>
      <c r="J1977" s="95">
        <v>0</v>
      </c>
      <c r="K1977" s="95">
        <v>0</v>
      </c>
      <c r="L1977" s="96">
        <v>0</v>
      </c>
      <c r="M1977" s="96">
        <v>0</v>
      </c>
      <c r="N1977" s="96">
        <v>2</v>
      </c>
      <c r="O1977" s="96">
        <v>10</v>
      </c>
      <c r="P1977" s="96">
        <v>0.5</v>
      </c>
      <c r="Q1977" s="96">
        <v>0</v>
      </c>
      <c r="R1977" s="100">
        <v>1</v>
      </c>
      <c r="S1977" s="96">
        <v>0</v>
      </c>
      <c r="T1977" s="96">
        <v>1</v>
      </c>
      <c r="U1977" s="96">
        <v>1</v>
      </c>
      <c r="V1977" s="96">
        <v>0</v>
      </c>
      <c r="W1977" s="96">
        <v>0</v>
      </c>
      <c r="X1977" s="96">
        <v>0</v>
      </c>
      <c r="Y1977" s="96">
        <v>0</v>
      </c>
      <c r="Z1977" s="96">
        <v>0</v>
      </c>
      <c r="AA1977" s="96">
        <v>0</v>
      </c>
      <c r="AB1977" s="96">
        <v>0</v>
      </c>
      <c r="AC1977" s="96">
        <v>1</v>
      </c>
      <c r="AD1977" s="96">
        <v>15</v>
      </c>
      <c r="AE1977" s="96">
        <v>1</v>
      </c>
      <c r="AF1977" s="96">
        <v>2</v>
      </c>
      <c r="AG1977" s="100">
        <v>1</v>
      </c>
      <c r="AH1977" s="100">
        <v>0</v>
      </c>
      <c r="AI1977" s="100">
        <v>0</v>
      </c>
      <c r="AJ1977" s="100">
        <v>0</v>
      </c>
      <c r="AK1977" s="96">
        <v>0</v>
      </c>
      <c r="AL1977" s="96">
        <v>0</v>
      </c>
      <c r="AM1977" s="96">
        <v>0</v>
      </c>
      <c r="AN1977" s="96">
        <v>0</v>
      </c>
      <c r="AO1977" s="96">
        <v>2000</v>
      </c>
      <c r="AP1977" s="96">
        <v>0</v>
      </c>
      <c r="AQ1977" s="96">
        <v>0</v>
      </c>
      <c r="AR1977" s="100">
        <v>90104051</v>
      </c>
      <c r="AS1977" s="105">
        <v>0</v>
      </c>
      <c r="AT1977" s="98" t="s">
        <v>218</v>
      </c>
      <c r="AU1977" s="96">
        <v>0</v>
      </c>
      <c r="AV1977" s="95">
        <v>0</v>
      </c>
      <c r="AW1977" s="95">
        <v>0</v>
      </c>
      <c r="AX1977" s="94" t="s">
        <v>348</v>
      </c>
      <c r="AY1977" s="96" t="s">
        <v>2633</v>
      </c>
      <c r="AZ1977" s="97">
        <v>0</v>
      </c>
      <c r="BA1977" s="97">
        <v>0</v>
      </c>
      <c r="BB1977" s="107" t="s">
        <v>589</v>
      </c>
      <c r="BC1977" s="96">
        <v>0</v>
      </c>
      <c r="BD1977" s="96">
        <v>0</v>
      </c>
      <c r="BE1977" s="96">
        <v>0</v>
      </c>
      <c r="BF1977" s="96">
        <v>0</v>
      </c>
      <c r="BG1977" s="96">
        <v>0</v>
      </c>
      <c r="BH1977" s="96">
        <v>0</v>
      </c>
      <c r="BI1977" s="91">
        <v>0</v>
      </c>
      <c r="BJ1977" s="100">
        <v>0</v>
      </c>
      <c r="BK1977" s="100">
        <v>0</v>
      </c>
      <c r="BL1977" s="100">
        <v>0</v>
      </c>
      <c r="BM1977" s="100">
        <v>0</v>
      </c>
      <c r="BN1977" s="100">
        <v>0</v>
      </c>
      <c r="BO1977" s="100">
        <v>0</v>
      </c>
      <c r="BP1977" s="11">
        <v>0</v>
      </c>
      <c r="BQ1977" s="46">
        <v>0</v>
      </c>
    </row>
    <row r="1978" spans="3:69" ht="20.100000000000001" customHeight="1">
      <c r="C1978" s="95">
        <v>90010912</v>
      </c>
      <c r="D1978" s="94" t="s">
        <v>370</v>
      </c>
      <c r="E1978" s="96">
        <v>1</v>
      </c>
      <c r="F1978" s="96">
        <v>61012201</v>
      </c>
      <c r="G1978" s="96">
        <v>0</v>
      </c>
      <c r="H1978" s="97">
        <v>0</v>
      </c>
      <c r="I1978" s="96">
        <v>3</v>
      </c>
      <c r="J1978" s="96">
        <v>0</v>
      </c>
      <c r="K1978" s="96">
        <v>0</v>
      </c>
      <c r="L1978" s="96">
        <v>0</v>
      </c>
      <c r="M1978" s="96">
        <v>0</v>
      </c>
      <c r="N1978" s="96">
        <v>2</v>
      </c>
      <c r="O1978" s="96">
        <v>2</v>
      </c>
      <c r="P1978" s="96">
        <v>1</v>
      </c>
      <c r="Q1978" s="96">
        <v>0</v>
      </c>
      <c r="R1978" s="100">
        <v>0</v>
      </c>
      <c r="S1978" s="96">
        <v>0</v>
      </c>
      <c r="T1978" s="96">
        <v>1</v>
      </c>
      <c r="U1978" s="96">
        <v>2</v>
      </c>
      <c r="V1978" s="96">
        <v>0</v>
      </c>
      <c r="W1978" s="96">
        <v>1.5</v>
      </c>
      <c r="X1978" s="96">
        <v>300</v>
      </c>
      <c r="Y1978" s="96">
        <v>1</v>
      </c>
      <c r="Z1978" s="96">
        <v>0</v>
      </c>
      <c r="AA1978" s="96">
        <v>0</v>
      </c>
      <c r="AB1978" s="96">
        <v>0</v>
      </c>
      <c r="AC1978" s="96">
        <v>0</v>
      </c>
      <c r="AD1978" s="96">
        <v>15</v>
      </c>
      <c r="AE1978" s="96">
        <v>1</v>
      </c>
      <c r="AF1978" s="96">
        <v>4</v>
      </c>
      <c r="AG1978" s="100">
        <v>2</v>
      </c>
      <c r="AH1978" s="100">
        <v>0</v>
      </c>
      <c r="AI1978" s="100">
        <v>0</v>
      </c>
      <c r="AJ1978" s="100">
        <v>0</v>
      </c>
      <c r="AK1978" s="96">
        <v>0</v>
      </c>
      <c r="AL1978" s="96">
        <v>0</v>
      </c>
      <c r="AM1978" s="96">
        <v>0</v>
      </c>
      <c r="AN1978" s="96">
        <v>0</v>
      </c>
      <c r="AO1978" s="96">
        <v>60000</v>
      </c>
      <c r="AP1978" s="96">
        <v>0.1</v>
      </c>
      <c r="AQ1978" s="96">
        <v>0</v>
      </c>
      <c r="AR1978" s="100">
        <v>0</v>
      </c>
      <c r="AS1978" s="320" t="s">
        <v>2634</v>
      </c>
      <c r="AT1978" s="94" t="s">
        <v>497</v>
      </c>
      <c r="AU1978" s="96" t="s">
        <v>353</v>
      </c>
      <c r="AV1978" s="95">
        <v>10000001</v>
      </c>
      <c r="AW1978" s="95">
        <v>62001701</v>
      </c>
      <c r="AX1978" s="94" t="s">
        <v>740</v>
      </c>
      <c r="AY1978" s="96">
        <v>0</v>
      </c>
      <c r="AZ1978" s="97">
        <v>0</v>
      </c>
      <c r="BA1978" s="97">
        <v>0</v>
      </c>
      <c r="BB1978" s="124" t="str">
        <f t="shared" ref="BB1978" si="114">"每秒对周围的怪物造成"&amp;W1978*100&amp;"%攻击伤害+"&amp;X1978&amp;"点固定伤害.持续4秒并使自身免疫怪物攻击"</f>
        <v>每秒对周围的怪物造成150%攻击伤害+300点固定伤害.持续4秒并使自身免疫怪物攻击</v>
      </c>
      <c r="BC1978" s="96">
        <v>0</v>
      </c>
      <c r="BD1978" s="96">
        <v>0</v>
      </c>
      <c r="BE1978" s="96">
        <v>0</v>
      </c>
      <c r="BF1978" s="96">
        <v>0</v>
      </c>
      <c r="BG1978" s="96">
        <v>0</v>
      </c>
      <c r="BH1978" s="96">
        <v>0</v>
      </c>
      <c r="BI1978" s="91">
        <v>0</v>
      </c>
      <c r="BJ1978" s="100">
        <v>0</v>
      </c>
      <c r="BK1978" s="100">
        <v>0</v>
      </c>
      <c r="BL1978" s="100">
        <v>0</v>
      </c>
      <c r="BM1978" s="100">
        <v>0</v>
      </c>
      <c r="BN1978" s="100">
        <v>0</v>
      </c>
      <c r="BO1978" s="100">
        <v>1</v>
      </c>
      <c r="BP1978" s="11">
        <v>0</v>
      </c>
      <c r="BQ1978" s="46">
        <v>0</v>
      </c>
    </row>
    <row r="1979" spans="3:69" ht="20.100000000000001" customHeight="1">
      <c r="C1979" s="266">
        <v>90020002</v>
      </c>
      <c r="D1979" s="267" t="s">
        <v>2635</v>
      </c>
      <c r="E1979" s="266">
        <v>1</v>
      </c>
      <c r="F1979" s="266">
        <v>80003005</v>
      </c>
      <c r="G1979" s="266">
        <v>0</v>
      </c>
      <c r="H1979" s="268">
        <v>0</v>
      </c>
      <c r="I1979" s="266">
        <v>1</v>
      </c>
      <c r="J1979" s="266">
        <v>0</v>
      </c>
      <c r="K1979" s="266">
        <v>0</v>
      </c>
      <c r="L1979" s="266">
        <v>0</v>
      </c>
      <c r="M1979" s="266">
        <v>0</v>
      </c>
      <c r="N1979" s="266">
        <v>1</v>
      </c>
      <c r="O1979" s="266">
        <v>0</v>
      </c>
      <c r="P1979" s="266">
        <v>0</v>
      </c>
      <c r="Q1979" s="266">
        <v>0</v>
      </c>
      <c r="R1979" s="275">
        <v>0</v>
      </c>
      <c r="S1979" s="268">
        <v>0</v>
      </c>
      <c r="T1979" s="276">
        <v>1</v>
      </c>
      <c r="U1979" s="266">
        <v>1</v>
      </c>
      <c r="V1979" s="266">
        <v>0</v>
      </c>
      <c r="W1979" s="266">
        <v>1.5</v>
      </c>
      <c r="X1979" s="266">
        <v>0</v>
      </c>
      <c r="Y1979" s="266">
        <v>0</v>
      </c>
      <c r="Z1979" s="266">
        <v>0</v>
      </c>
      <c r="AA1979" s="266">
        <v>0</v>
      </c>
      <c r="AB1979" s="266">
        <v>1</v>
      </c>
      <c r="AC1979" s="266">
        <v>1</v>
      </c>
      <c r="AD1979" s="266">
        <v>5</v>
      </c>
      <c r="AE1979" s="266">
        <v>1</v>
      </c>
      <c r="AF1979" s="266">
        <v>3</v>
      </c>
      <c r="AG1979" s="275">
        <v>2</v>
      </c>
      <c r="AH1979" s="275">
        <v>1</v>
      </c>
      <c r="AI1979" s="275">
        <v>0</v>
      </c>
      <c r="AJ1979" s="275">
        <v>6</v>
      </c>
      <c r="AK1979" s="266">
        <v>0</v>
      </c>
      <c r="AL1979" s="266">
        <v>0</v>
      </c>
      <c r="AM1979" s="266">
        <v>0</v>
      </c>
      <c r="AN1979" s="266">
        <v>0</v>
      </c>
      <c r="AO1979" s="266">
        <v>5000</v>
      </c>
      <c r="AP1979" s="266">
        <v>0.2</v>
      </c>
      <c r="AQ1979" s="266">
        <v>0</v>
      </c>
      <c r="AR1979" s="275">
        <v>0</v>
      </c>
      <c r="AS1979" s="266">
        <v>0</v>
      </c>
      <c r="AT1979" s="267" t="s">
        <v>162</v>
      </c>
      <c r="AU1979" s="266" t="s">
        <v>926</v>
      </c>
      <c r="AV1979" s="266">
        <v>10000006</v>
      </c>
      <c r="AW1979" s="281">
        <v>91000307</v>
      </c>
      <c r="AX1979" s="267" t="s">
        <v>2636</v>
      </c>
      <c r="AY1979" s="267" t="s">
        <v>2637</v>
      </c>
      <c r="AZ1979" s="268">
        <v>0</v>
      </c>
      <c r="BA1979" s="268">
        <v>0</v>
      </c>
      <c r="BB1979" s="282" t="s">
        <v>2638</v>
      </c>
      <c r="BC1979" s="266">
        <v>0</v>
      </c>
      <c r="BD1979" s="276">
        <v>0</v>
      </c>
      <c r="BE1979" s="266">
        <v>0</v>
      </c>
      <c r="BF1979" s="266">
        <v>0</v>
      </c>
      <c r="BG1979" s="266">
        <v>0</v>
      </c>
      <c r="BH1979" s="266">
        <v>0</v>
      </c>
      <c r="BI1979" s="285">
        <v>0</v>
      </c>
      <c r="BJ1979" s="275">
        <v>1</v>
      </c>
      <c r="BK1979" s="275">
        <v>0</v>
      </c>
      <c r="BL1979" s="275">
        <v>0</v>
      </c>
      <c r="BM1979" s="275">
        <v>0</v>
      </c>
      <c r="BN1979" s="275">
        <v>0</v>
      </c>
      <c r="BO1979" s="275">
        <v>1</v>
      </c>
      <c r="BP1979" s="11">
        <v>0</v>
      </c>
      <c r="BQ1979" s="46">
        <v>0</v>
      </c>
    </row>
    <row r="1980" spans="3:69" ht="20.100000000000001" customHeight="1">
      <c r="C1980" s="266">
        <v>90020003</v>
      </c>
      <c r="D1980" s="267" t="s">
        <v>2639</v>
      </c>
      <c r="E1980" s="266">
        <v>1</v>
      </c>
      <c r="F1980" s="266">
        <v>80003005</v>
      </c>
      <c r="G1980" s="266">
        <v>0</v>
      </c>
      <c r="H1980" s="268">
        <v>0</v>
      </c>
      <c r="I1980" s="266">
        <v>1</v>
      </c>
      <c r="J1980" s="266">
        <v>0</v>
      </c>
      <c r="K1980" s="266">
        <v>0</v>
      </c>
      <c r="L1980" s="266">
        <v>0</v>
      </c>
      <c r="M1980" s="266">
        <v>0</v>
      </c>
      <c r="N1980" s="266">
        <v>1</v>
      </c>
      <c r="O1980" s="266">
        <v>0</v>
      </c>
      <c r="P1980" s="266">
        <v>0</v>
      </c>
      <c r="Q1980" s="266">
        <v>0</v>
      </c>
      <c r="R1980" s="275">
        <v>0</v>
      </c>
      <c r="S1980" s="268">
        <v>0</v>
      </c>
      <c r="T1980" s="276">
        <v>1</v>
      </c>
      <c r="U1980" s="266">
        <v>1</v>
      </c>
      <c r="V1980" s="266">
        <v>0</v>
      </c>
      <c r="W1980" s="266">
        <v>1.5</v>
      </c>
      <c r="X1980" s="266">
        <v>0</v>
      </c>
      <c r="Y1980" s="266">
        <v>0</v>
      </c>
      <c r="Z1980" s="266">
        <v>0</v>
      </c>
      <c r="AA1980" s="266">
        <v>0</v>
      </c>
      <c r="AB1980" s="266">
        <v>1</v>
      </c>
      <c r="AC1980" s="266">
        <v>1</v>
      </c>
      <c r="AD1980" s="266">
        <v>5</v>
      </c>
      <c r="AE1980" s="266">
        <v>1</v>
      </c>
      <c r="AF1980" s="266">
        <v>10</v>
      </c>
      <c r="AG1980" s="275">
        <v>2</v>
      </c>
      <c r="AH1980" s="275">
        <v>1</v>
      </c>
      <c r="AI1980" s="275">
        <v>0</v>
      </c>
      <c r="AJ1980" s="275">
        <v>6</v>
      </c>
      <c r="AK1980" s="266">
        <v>0</v>
      </c>
      <c r="AL1980" s="266">
        <v>0</v>
      </c>
      <c r="AM1980" s="266">
        <v>0</v>
      </c>
      <c r="AN1980" s="266">
        <v>0</v>
      </c>
      <c r="AO1980" s="266">
        <v>5000</v>
      </c>
      <c r="AP1980" s="266">
        <v>1</v>
      </c>
      <c r="AQ1980" s="266">
        <v>0</v>
      </c>
      <c r="AR1980" s="275">
        <v>0</v>
      </c>
      <c r="AS1980" s="266">
        <v>0</v>
      </c>
      <c r="AT1980" s="267" t="s">
        <v>162</v>
      </c>
      <c r="AU1980" s="266" t="s">
        <v>926</v>
      </c>
      <c r="AV1980" s="266">
        <v>10000006</v>
      </c>
      <c r="AW1980" s="281">
        <v>91000315</v>
      </c>
      <c r="AX1980" s="267" t="s">
        <v>2640</v>
      </c>
      <c r="AY1980" s="267" t="s">
        <v>162</v>
      </c>
      <c r="AZ1980" s="268">
        <v>0</v>
      </c>
      <c r="BA1980" s="268">
        <v>0</v>
      </c>
      <c r="BB1980" s="282" t="s">
        <v>2641</v>
      </c>
      <c r="BC1980" s="266">
        <v>0</v>
      </c>
      <c r="BD1980" s="276">
        <v>0</v>
      </c>
      <c r="BE1980" s="266">
        <v>0</v>
      </c>
      <c r="BF1980" s="266">
        <v>0</v>
      </c>
      <c r="BG1980" s="266">
        <v>0</v>
      </c>
      <c r="BH1980" s="266">
        <v>0</v>
      </c>
      <c r="BI1980" s="285">
        <v>0</v>
      </c>
      <c r="BJ1980" s="275">
        <v>1</v>
      </c>
      <c r="BK1980" s="275">
        <v>0</v>
      </c>
      <c r="BL1980" s="275">
        <v>0</v>
      </c>
      <c r="BM1980" s="275">
        <v>0</v>
      </c>
      <c r="BN1980" s="275">
        <v>0</v>
      </c>
      <c r="BO1980" s="275">
        <v>1</v>
      </c>
      <c r="BP1980" s="11">
        <v>0</v>
      </c>
      <c r="BQ1980" s="46">
        <v>0</v>
      </c>
    </row>
    <row r="1981" spans="3:69" ht="20.100000000000001" customHeight="1">
      <c r="C1981" s="266">
        <v>90020004</v>
      </c>
      <c r="D1981" s="20" t="s">
        <v>2642</v>
      </c>
      <c r="E1981" s="16">
        <v>1</v>
      </c>
      <c r="F1981" s="16">
        <v>60010300</v>
      </c>
      <c r="G1981" s="16">
        <v>0</v>
      </c>
      <c r="H1981" s="18">
        <v>0</v>
      </c>
      <c r="I1981" s="16">
        <v>1</v>
      </c>
      <c r="J1981" s="16">
        <v>0</v>
      </c>
      <c r="K1981" s="16">
        <v>0</v>
      </c>
      <c r="L1981" s="16">
        <v>0</v>
      </c>
      <c r="M1981" s="16">
        <v>0</v>
      </c>
      <c r="N1981" s="16">
        <v>2</v>
      </c>
      <c r="O1981" s="16">
        <v>1</v>
      </c>
      <c r="P1981" s="16">
        <v>1</v>
      </c>
      <c r="Q1981" s="16">
        <v>0</v>
      </c>
      <c r="R1981" s="11">
        <v>0</v>
      </c>
      <c r="S1981" s="16">
        <v>0</v>
      </c>
      <c r="T1981" s="16">
        <v>0</v>
      </c>
      <c r="U1981" s="16">
        <v>1</v>
      </c>
      <c r="V1981" s="16">
        <v>0</v>
      </c>
      <c r="W1981" s="16">
        <v>1</v>
      </c>
      <c r="X1981" s="19">
        <v>0</v>
      </c>
      <c r="Y1981" s="16">
        <v>0</v>
      </c>
      <c r="Z1981" s="16">
        <v>0</v>
      </c>
      <c r="AA1981" s="16">
        <v>0</v>
      </c>
      <c r="AB1981" s="16">
        <v>1</v>
      </c>
      <c r="AC1981" s="16">
        <v>0</v>
      </c>
      <c r="AD1981" s="16">
        <v>5</v>
      </c>
      <c r="AE1981" s="16">
        <v>2</v>
      </c>
      <c r="AF1981" s="16" t="s">
        <v>182</v>
      </c>
      <c r="AG1981" s="11">
        <v>2</v>
      </c>
      <c r="AH1981" s="11">
        <v>0</v>
      </c>
      <c r="AI1981" s="11">
        <v>0</v>
      </c>
      <c r="AJ1981" s="11">
        <v>3</v>
      </c>
      <c r="AK1981" s="16">
        <v>0</v>
      </c>
      <c r="AL1981" s="16">
        <v>0</v>
      </c>
      <c r="AM1981" s="22">
        <v>0</v>
      </c>
      <c r="AN1981" s="16">
        <v>1.25</v>
      </c>
      <c r="AO1981" s="16">
        <v>3000</v>
      </c>
      <c r="AP1981" s="16">
        <v>0.4</v>
      </c>
      <c r="AQ1981" s="16">
        <v>0</v>
      </c>
      <c r="AR1981" s="11">
        <v>0</v>
      </c>
      <c r="AS1981" s="16" t="s">
        <v>162</v>
      </c>
      <c r="AT1981" s="17" t="s">
        <v>183</v>
      </c>
      <c r="AU1981" s="16" t="s">
        <v>184</v>
      </c>
      <c r="AV1981" s="19">
        <v>12000001</v>
      </c>
      <c r="AW1981" s="15">
        <v>20100010</v>
      </c>
      <c r="AX1981" s="17" t="s">
        <v>2643</v>
      </c>
      <c r="AY1981" s="16" t="s">
        <v>2644</v>
      </c>
      <c r="AZ1981" s="18">
        <v>0</v>
      </c>
      <c r="BA1981" s="18">
        <v>0</v>
      </c>
      <c r="BB1981" s="39"/>
      <c r="BC1981" s="16">
        <v>0</v>
      </c>
      <c r="BD1981" s="16">
        <v>0</v>
      </c>
      <c r="BE1981" s="16">
        <v>0</v>
      </c>
      <c r="BF1981" s="16">
        <v>0</v>
      </c>
      <c r="BG1981" s="16">
        <v>0</v>
      </c>
      <c r="BH1981" s="16">
        <v>0</v>
      </c>
      <c r="BI1981" s="16">
        <v>0</v>
      </c>
      <c r="BJ1981" s="11">
        <v>0</v>
      </c>
      <c r="BK1981" s="11">
        <v>0</v>
      </c>
      <c r="BL1981" s="11">
        <v>0</v>
      </c>
      <c r="BM1981" s="11">
        <v>0</v>
      </c>
      <c r="BN1981" s="11">
        <v>0</v>
      </c>
      <c r="BO1981" s="11">
        <v>0</v>
      </c>
      <c r="BP1981" s="11">
        <v>0</v>
      </c>
      <c r="BQ1981" s="46">
        <v>0</v>
      </c>
    </row>
    <row r="1982" spans="3:69" ht="20.100000000000001" customHeight="1">
      <c r="C1982" s="266">
        <v>90020005</v>
      </c>
      <c r="D1982" s="20" t="s">
        <v>2645</v>
      </c>
      <c r="E1982" s="16">
        <v>1</v>
      </c>
      <c r="F1982" s="16">
        <v>60010300</v>
      </c>
      <c r="G1982" s="16">
        <v>0</v>
      </c>
      <c r="H1982" s="18">
        <v>0</v>
      </c>
      <c r="I1982" s="16">
        <v>1</v>
      </c>
      <c r="J1982" s="16">
        <v>0</v>
      </c>
      <c r="K1982" s="16">
        <v>0</v>
      </c>
      <c r="L1982" s="16">
        <v>0</v>
      </c>
      <c r="M1982" s="16">
        <v>0</v>
      </c>
      <c r="N1982" s="16">
        <v>1</v>
      </c>
      <c r="O1982" s="16">
        <v>0</v>
      </c>
      <c r="P1982" s="16">
        <v>0</v>
      </c>
      <c r="Q1982" s="16">
        <v>0</v>
      </c>
      <c r="R1982" s="11">
        <v>0</v>
      </c>
      <c r="S1982" s="16">
        <v>0</v>
      </c>
      <c r="T1982" s="16">
        <v>0</v>
      </c>
      <c r="U1982" s="16">
        <v>1</v>
      </c>
      <c r="V1982" s="16">
        <v>0</v>
      </c>
      <c r="W1982" s="16">
        <v>1</v>
      </c>
      <c r="X1982" s="19">
        <v>0</v>
      </c>
      <c r="Y1982" s="16">
        <v>0</v>
      </c>
      <c r="Z1982" s="16">
        <v>0</v>
      </c>
      <c r="AA1982" s="16">
        <v>0</v>
      </c>
      <c r="AB1982" s="16">
        <v>1</v>
      </c>
      <c r="AC1982" s="16">
        <v>0</v>
      </c>
      <c r="AD1982" s="16">
        <v>5</v>
      </c>
      <c r="AE1982" s="16">
        <v>2</v>
      </c>
      <c r="AF1982" s="16" t="s">
        <v>182</v>
      </c>
      <c r="AG1982" s="11">
        <v>2</v>
      </c>
      <c r="AH1982" s="11">
        <v>0</v>
      </c>
      <c r="AI1982" s="11">
        <v>0</v>
      </c>
      <c r="AJ1982" s="11">
        <v>3</v>
      </c>
      <c r="AK1982" s="16">
        <v>0</v>
      </c>
      <c r="AL1982" s="16">
        <v>0</v>
      </c>
      <c r="AM1982" s="22">
        <v>0</v>
      </c>
      <c r="AN1982" s="16">
        <v>1.25</v>
      </c>
      <c r="AO1982" s="16">
        <v>3000</v>
      </c>
      <c r="AP1982" s="16">
        <v>0.4</v>
      </c>
      <c r="AQ1982" s="16">
        <v>0</v>
      </c>
      <c r="AR1982" s="11">
        <v>99004003</v>
      </c>
      <c r="AS1982" s="16" t="s">
        <v>162</v>
      </c>
      <c r="AT1982" s="17" t="s">
        <v>183</v>
      </c>
      <c r="AU1982" s="16" t="s">
        <v>184</v>
      </c>
      <c r="AV1982" s="19">
        <v>0</v>
      </c>
      <c r="AW1982" s="15">
        <v>0</v>
      </c>
      <c r="AX1982" s="17" t="s">
        <v>164</v>
      </c>
      <c r="AY1982" s="16">
        <v>0</v>
      </c>
      <c r="AZ1982" s="18">
        <v>0</v>
      </c>
      <c r="BA1982" s="18">
        <v>0</v>
      </c>
      <c r="BB1982" s="39"/>
      <c r="BC1982" s="16">
        <v>0</v>
      </c>
      <c r="BD1982" s="16">
        <v>0</v>
      </c>
      <c r="BE1982" s="16">
        <v>0</v>
      </c>
      <c r="BF1982" s="16">
        <v>0</v>
      </c>
      <c r="BG1982" s="16">
        <v>0</v>
      </c>
      <c r="BH1982" s="16">
        <v>0</v>
      </c>
      <c r="BI1982" s="16">
        <v>0</v>
      </c>
      <c r="BJ1982" s="11">
        <v>0</v>
      </c>
      <c r="BK1982" s="11">
        <v>0</v>
      </c>
      <c r="BL1982" s="11">
        <v>0</v>
      </c>
      <c r="BM1982" s="11">
        <v>0</v>
      </c>
      <c r="BN1982" s="11">
        <v>0</v>
      </c>
      <c r="BO1982" s="11">
        <v>0</v>
      </c>
      <c r="BP1982" s="11">
        <v>0</v>
      </c>
      <c r="BQ1982" s="46">
        <v>0</v>
      </c>
    </row>
    <row r="1983" spans="3:69" ht="20.100000000000001" customHeight="1">
      <c r="C1983" s="269">
        <v>77001101</v>
      </c>
      <c r="D1983" s="270" t="s">
        <v>478</v>
      </c>
      <c r="E1983" s="87">
        <v>1</v>
      </c>
      <c r="F1983" s="58">
        <v>0</v>
      </c>
      <c r="G1983" s="87">
        <v>0</v>
      </c>
      <c r="H1983" s="87">
        <v>0</v>
      </c>
      <c r="I1983" s="87">
        <v>1</v>
      </c>
      <c r="J1983" s="87">
        <v>0</v>
      </c>
      <c r="K1983" s="114">
        <v>0</v>
      </c>
      <c r="L1983" s="114">
        <v>0</v>
      </c>
      <c r="M1983" s="87">
        <v>0</v>
      </c>
      <c r="N1983" s="87">
        <v>2</v>
      </c>
      <c r="O1983" s="87">
        <v>2</v>
      </c>
      <c r="P1983" s="87">
        <v>0.6</v>
      </c>
      <c r="Q1983" s="87">
        <v>0</v>
      </c>
      <c r="R1983" s="66">
        <v>0</v>
      </c>
      <c r="S1983" s="87">
        <v>0</v>
      </c>
      <c r="T1983" s="58">
        <v>1</v>
      </c>
      <c r="U1983" s="87">
        <v>1</v>
      </c>
      <c r="V1983" s="114">
        <v>0</v>
      </c>
      <c r="W1983" s="87">
        <v>3</v>
      </c>
      <c r="X1983" s="87">
        <v>0</v>
      </c>
      <c r="Y1983" s="87">
        <v>0</v>
      </c>
      <c r="Z1983" s="87">
        <v>0</v>
      </c>
      <c r="AA1983" s="114">
        <v>0</v>
      </c>
      <c r="AB1983" s="87">
        <v>0</v>
      </c>
      <c r="AC1983" s="87">
        <v>0</v>
      </c>
      <c r="AD1983" s="87">
        <v>20</v>
      </c>
      <c r="AE1983" s="87">
        <v>1</v>
      </c>
      <c r="AF1983" s="87">
        <v>5</v>
      </c>
      <c r="AG1983" s="116">
        <v>0</v>
      </c>
      <c r="AH1983" s="116">
        <v>1</v>
      </c>
      <c r="AI1983" s="66">
        <v>0</v>
      </c>
      <c r="AJ1983" s="87">
        <v>2.5</v>
      </c>
      <c r="AK1983" s="117">
        <v>0</v>
      </c>
      <c r="AL1983" s="87">
        <v>1</v>
      </c>
      <c r="AM1983" s="87">
        <v>0</v>
      </c>
      <c r="AN1983" s="87">
        <v>1</v>
      </c>
      <c r="AO1983" s="87">
        <v>3000</v>
      </c>
      <c r="AP1983" s="87">
        <v>1</v>
      </c>
      <c r="AQ1983" s="87">
        <v>0</v>
      </c>
      <c r="AR1983" s="322" t="s">
        <v>2646</v>
      </c>
      <c r="AS1983" s="314" t="s">
        <v>2647</v>
      </c>
      <c r="AT1983" s="57" t="s">
        <v>218</v>
      </c>
      <c r="AU1983" s="114">
        <v>0</v>
      </c>
      <c r="AV1983" s="114">
        <v>0</v>
      </c>
      <c r="AW1983" s="114">
        <v>77001101</v>
      </c>
      <c r="AX1983" s="62" t="s">
        <v>164</v>
      </c>
      <c r="AY1983" s="58">
        <v>0</v>
      </c>
      <c r="AZ1983" s="64">
        <v>0</v>
      </c>
      <c r="BA1983" s="64">
        <v>0</v>
      </c>
      <c r="BB1983" s="283" t="s">
        <v>2648</v>
      </c>
      <c r="BC1983" s="87">
        <v>0</v>
      </c>
      <c r="BD1983" s="87">
        <v>0</v>
      </c>
      <c r="BE1983" s="63">
        <v>0</v>
      </c>
      <c r="BF1983" s="87">
        <v>0</v>
      </c>
      <c r="BG1983" s="87">
        <v>0</v>
      </c>
      <c r="BH1983" s="117">
        <v>0</v>
      </c>
      <c r="BI1983" s="87">
        <v>0</v>
      </c>
      <c r="BJ1983" s="66">
        <v>0</v>
      </c>
      <c r="BK1983" s="66">
        <v>0</v>
      </c>
      <c r="BL1983" s="66">
        <v>0</v>
      </c>
      <c r="BM1983" s="66">
        <v>0</v>
      </c>
      <c r="BN1983" s="66">
        <v>0</v>
      </c>
      <c r="BO1983" s="66">
        <v>0</v>
      </c>
      <c r="BP1983" s="66">
        <v>0</v>
      </c>
      <c r="BQ1983" s="46">
        <v>0</v>
      </c>
    </row>
    <row r="1984" spans="3:69" ht="20.100000000000001" customHeight="1">
      <c r="C1984" s="269">
        <v>77001102</v>
      </c>
      <c r="D1984" s="57" t="s">
        <v>391</v>
      </c>
      <c r="E1984" s="87">
        <v>1</v>
      </c>
      <c r="F1984" s="87">
        <v>0</v>
      </c>
      <c r="G1984" s="63">
        <v>0</v>
      </c>
      <c r="H1984" s="64">
        <v>0</v>
      </c>
      <c r="I1984" s="63">
        <v>1</v>
      </c>
      <c r="J1984" s="63">
        <v>0</v>
      </c>
      <c r="K1984" s="63">
        <v>0</v>
      </c>
      <c r="L1984" s="58">
        <v>0</v>
      </c>
      <c r="M1984" s="58">
        <v>0</v>
      </c>
      <c r="N1984" s="58">
        <v>2</v>
      </c>
      <c r="O1984" s="58">
        <v>16</v>
      </c>
      <c r="P1984" s="58">
        <v>5</v>
      </c>
      <c r="Q1984" s="58">
        <v>0</v>
      </c>
      <c r="R1984" s="66">
        <v>0</v>
      </c>
      <c r="S1984" s="58">
        <v>0</v>
      </c>
      <c r="T1984" s="58">
        <v>1</v>
      </c>
      <c r="U1984" s="58">
        <v>2</v>
      </c>
      <c r="V1984" s="58">
        <v>0</v>
      </c>
      <c r="W1984" s="58">
        <v>1.5</v>
      </c>
      <c r="X1984" s="58">
        <v>0</v>
      </c>
      <c r="Y1984" s="58">
        <v>0</v>
      </c>
      <c r="Z1984" s="58">
        <v>0</v>
      </c>
      <c r="AA1984" s="58">
        <v>0</v>
      </c>
      <c r="AB1984" s="58">
        <v>0</v>
      </c>
      <c r="AC1984" s="58">
        <v>0</v>
      </c>
      <c r="AD1984" s="58">
        <v>0</v>
      </c>
      <c r="AE1984" s="58">
        <v>2</v>
      </c>
      <c r="AF1984" s="58" t="s">
        <v>171</v>
      </c>
      <c r="AG1984" s="66">
        <v>0</v>
      </c>
      <c r="AH1984" s="66">
        <v>2</v>
      </c>
      <c r="AI1984" s="66">
        <v>0</v>
      </c>
      <c r="AJ1984" s="66">
        <v>1.5</v>
      </c>
      <c r="AK1984" s="58">
        <v>0</v>
      </c>
      <c r="AL1984" s="58">
        <v>0</v>
      </c>
      <c r="AM1984" s="58">
        <v>0</v>
      </c>
      <c r="AN1984" s="58">
        <v>1</v>
      </c>
      <c r="AO1984" s="58">
        <v>2000</v>
      </c>
      <c r="AP1984" s="58">
        <v>1</v>
      </c>
      <c r="AQ1984" s="58">
        <v>0</v>
      </c>
      <c r="AR1984" s="66">
        <v>0</v>
      </c>
      <c r="AS1984" s="314" t="s">
        <v>2647</v>
      </c>
      <c r="AT1984" s="62" t="s">
        <v>163</v>
      </c>
      <c r="AU1984" s="58" t="s">
        <v>360</v>
      </c>
      <c r="AV1984" s="63">
        <v>10001007</v>
      </c>
      <c r="AW1984" s="63">
        <v>77001104</v>
      </c>
      <c r="AX1984" s="57" t="s">
        <v>164</v>
      </c>
      <c r="AY1984" s="58">
        <v>0</v>
      </c>
      <c r="AZ1984" s="64">
        <v>0</v>
      </c>
      <c r="BA1984" s="64">
        <v>0</v>
      </c>
      <c r="BB1984" s="81" t="s">
        <v>2649</v>
      </c>
      <c r="BC1984" s="58">
        <v>0</v>
      </c>
      <c r="BD1984" s="58">
        <v>0</v>
      </c>
      <c r="BE1984" s="58">
        <v>0</v>
      </c>
      <c r="BF1984" s="58">
        <v>0</v>
      </c>
      <c r="BG1984" s="58">
        <v>0</v>
      </c>
      <c r="BH1984" s="58">
        <v>0</v>
      </c>
      <c r="BI1984" s="87">
        <v>0</v>
      </c>
      <c r="BJ1984" s="66">
        <v>0</v>
      </c>
      <c r="BK1984" s="66">
        <v>0</v>
      </c>
      <c r="BL1984" s="66">
        <v>0</v>
      </c>
      <c r="BM1984" s="66">
        <v>0</v>
      </c>
      <c r="BN1984" s="66">
        <v>0</v>
      </c>
      <c r="BO1984" s="66">
        <v>0</v>
      </c>
      <c r="BP1984" s="66">
        <v>0</v>
      </c>
      <c r="BQ1984" s="46">
        <v>0</v>
      </c>
    </row>
    <row r="1985" spans="3:69" ht="20.100000000000001" customHeight="1">
      <c r="C1985" s="269">
        <v>77001103</v>
      </c>
      <c r="D1985" s="57" t="s">
        <v>482</v>
      </c>
      <c r="E1985" s="87">
        <v>1</v>
      </c>
      <c r="F1985" s="87">
        <v>0</v>
      </c>
      <c r="G1985" s="63">
        <v>0</v>
      </c>
      <c r="H1985" s="64">
        <v>0</v>
      </c>
      <c r="I1985" s="63">
        <v>1</v>
      </c>
      <c r="J1985" s="63">
        <v>0</v>
      </c>
      <c r="K1985" s="63">
        <v>0</v>
      </c>
      <c r="L1985" s="58">
        <v>0</v>
      </c>
      <c r="M1985" s="58">
        <v>0</v>
      </c>
      <c r="N1985" s="58">
        <v>2</v>
      </c>
      <c r="O1985" s="58">
        <v>1</v>
      </c>
      <c r="P1985" s="58">
        <v>0.2</v>
      </c>
      <c r="Q1985" s="58">
        <v>0</v>
      </c>
      <c r="R1985" s="66">
        <v>0</v>
      </c>
      <c r="S1985" s="58">
        <v>0</v>
      </c>
      <c r="T1985" s="58">
        <v>1</v>
      </c>
      <c r="U1985" s="58">
        <v>2</v>
      </c>
      <c r="V1985" s="58">
        <v>0</v>
      </c>
      <c r="W1985" s="58">
        <v>0.8</v>
      </c>
      <c r="X1985" s="58">
        <v>0</v>
      </c>
      <c r="Y1985" s="58">
        <v>0</v>
      </c>
      <c r="Z1985" s="58">
        <v>0</v>
      </c>
      <c r="AA1985" s="58">
        <v>0</v>
      </c>
      <c r="AB1985" s="58">
        <v>0</v>
      </c>
      <c r="AC1985" s="58">
        <v>0</v>
      </c>
      <c r="AD1985" s="58">
        <v>0</v>
      </c>
      <c r="AE1985" s="58">
        <v>1</v>
      </c>
      <c r="AF1985" s="58">
        <v>3</v>
      </c>
      <c r="AG1985" s="66">
        <v>0</v>
      </c>
      <c r="AH1985" s="66">
        <v>1</v>
      </c>
      <c r="AI1985" s="66">
        <v>0</v>
      </c>
      <c r="AJ1985" s="66">
        <v>1.5</v>
      </c>
      <c r="AK1985" s="58">
        <v>0</v>
      </c>
      <c r="AL1985" s="58">
        <v>0</v>
      </c>
      <c r="AM1985" s="58">
        <v>0</v>
      </c>
      <c r="AN1985" s="58">
        <v>0.3</v>
      </c>
      <c r="AO1985" s="58">
        <v>2000</v>
      </c>
      <c r="AP1985" s="58">
        <v>0.3</v>
      </c>
      <c r="AQ1985" s="58">
        <v>0</v>
      </c>
      <c r="AR1985" s="66">
        <v>0</v>
      </c>
      <c r="AS1985" s="314" t="s">
        <v>2650</v>
      </c>
      <c r="AT1985" s="62" t="s">
        <v>163</v>
      </c>
      <c r="AU1985" s="58" t="s">
        <v>360</v>
      </c>
      <c r="AV1985" s="63">
        <v>10001007</v>
      </c>
      <c r="AW1985" s="63">
        <v>77001103</v>
      </c>
      <c r="AX1985" s="57" t="s">
        <v>164</v>
      </c>
      <c r="AY1985" s="58">
        <v>0</v>
      </c>
      <c r="AZ1985" s="64">
        <v>0</v>
      </c>
      <c r="BA1985" s="64">
        <v>0</v>
      </c>
      <c r="BB1985" s="81" t="s">
        <v>2651</v>
      </c>
      <c r="BC1985" s="58">
        <v>0</v>
      </c>
      <c r="BD1985" s="58">
        <v>0</v>
      </c>
      <c r="BE1985" s="58">
        <v>0</v>
      </c>
      <c r="BF1985" s="58">
        <v>0</v>
      </c>
      <c r="BG1985" s="58">
        <v>0</v>
      </c>
      <c r="BH1985" s="58">
        <v>0</v>
      </c>
      <c r="BI1985" s="87">
        <v>0</v>
      </c>
      <c r="BJ1985" s="66">
        <v>0</v>
      </c>
      <c r="BK1985" s="66">
        <v>0</v>
      </c>
      <c r="BL1985" s="66">
        <v>0</v>
      </c>
      <c r="BM1985" s="66">
        <v>0</v>
      </c>
      <c r="BN1985" s="66">
        <v>0</v>
      </c>
      <c r="BO1985" s="66">
        <v>0</v>
      </c>
      <c r="BP1985" s="66">
        <v>77001104</v>
      </c>
      <c r="BQ1985" s="46">
        <v>0</v>
      </c>
    </row>
    <row r="1986" spans="3:69" ht="20.100000000000001" customHeight="1">
      <c r="C1986" s="269">
        <v>77001104</v>
      </c>
      <c r="D1986" s="57" t="s">
        <v>482</v>
      </c>
      <c r="E1986" s="87">
        <v>1</v>
      </c>
      <c r="F1986" s="87">
        <v>0</v>
      </c>
      <c r="G1986" s="63">
        <v>0</v>
      </c>
      <c r="H1986" s="64">
        <v>0</v>
      </c>
      <c r="I1986" s="63">
        <v>1</v>
      </c>
      <c r="J1986" s="63">
        <v>0</v>
      </c>
      <c r="K1986" s="63">
        <v>0</v>
      </c>
      <c r="L1986" s="58">
        <v>0</v>
      </c>
      <c r="M1986" s="58">
        <v>0</v>
      </c>
      <c r="N1986" s="58">
        <v>2</v>
      </c>
      <c r="O1986" s="58">
        <v>1</v>
      </c>
      <c r="P1986" s="58">
        <v>0.2</v>
      </c>
      <c r="Q1986" s="58">
        <v>0</v>
      </c>
      <c r="R1986" s="66">
        <v>0</v>
      </c>
      <c r="S1986" s="58">
        <v>0</v>
      </c>
      <c r="T1986" s="58">
        <v>1</v>
      </c>
      <c r="U1986" s="58">
        <v>2</v>
      </c>
      <c r="V1986" s="58">
        <v>0</v>
      </c>
      <c r="W1986" s="58">
        <v>0.8</v>
      </c>
      <c r="X1986" s="58">
        <v>0</v>
      </c>
      <c r="Y1986" s="58">
        <v>0</v>
      </c>
      <c r="Z1986" s="58">
        <v>0</v>
      </c>
      <c r="AA1986" s="58">
        <v>0</v>
      </c>
      <c r="AB1986" s="58">
        <v>0</v>
      </c>
      <c r="AC1986" s="58">
        <v>0</v>
      </c>
      <c r="AD1986" s="58">
        <v>0</v>
      </c>
      <c r="AE1986" s="58">
        <v>1</v>
      </c>
      <c r="AF1986" s="58">
        <v>3</v>
      </c>
      <c r="AG1986" s="66">
        <v>0</v>
      </c>
      <c r="AH1986" s="66">
        <v>1</v>
      </c>
      <c r="AI1986" s="66">
        <v>0</v>
      </c>
      <c r="AJ1986" s="66">
        <v>1.5</v>
      </c>
      <c r="AK1986" s="58">
        <v>0</v>
      </c>
      <c r="AL1986" s="58">
        <v>0</v>
      </c>
      <c r="AM1986" s="58">
        <v>0</v>
      </c>
      <c r="AN1986" s="58">
        <v>0</v>
      </c>
      <c r="AO1986" s="58">
        <v>2000</v>
      </c>
      <c r="AP1986" s="58">
        <v>0.3</v>
      </c>
      <c r="AQ1986" s="58">
        <v>0</v>
      </c>
      <c r="AR1986" s="66">
        <v>0</v>
      </c>
      <c r="AS1986" s="314" t="s">
        <v>2650</v>
      </c>
      <c r="AT1986" s="62" t="s">
        <v>162</v>
      </c>
      <c r="AU1986" s="58" t="s">
        <v>360</v>
      </c>
      <c r="AV1986" s="63">
        <v>10001007</v>
      </c>
      <c r="AW1986" s="63">
        <v>77001103</v>
      </c>
      <c r="AX1986" s="57" t="s">
        <v>164</v>
      </c>
      <c r="AY1986" s="58">
        <v>0</v>
      </c>
      <c r="AZ1986" s="64">
        <v>0</v>
      </c>
      <c r="BA1986" s="64">
        <v>0</v>
      </c>
      <c r="BB1986" s="81" t="s">
        <v>2652</v>
      </c>
      <c r="BC1986" s="58">
        <v>0</v>
      </c>
      <c r="BD1986" s="58">
        <v>0</v>
      </c>
      <c r="BE1986" s="58">
        <v>0</v>
      </c>
      <c r="BF1986" s="58">
        <v>0</v>
      </c>
      <c r="BG1986" s="58">
        <v>0</v>
      </c>
      <c r="BH1986" s="58">
        <v>0</v>
      </c>
      <c r="BI1986" s="87">
        <v>0</v>
      </c>
      <c r="BJ1986" s="66">
        <v>0</v>
      </c>
      <c r="BK1986" s="66">
        <v>0</v>
      </c>
      <c r="BL1986" s="66">
        <v>0</v>
      </c>
      <c r="BM1986" s="66">
        <v>0</v>
      </c>
      <c r="BN1986" s="66">
        <v>0</v>
      </c>
      <c r="BO1986" s="66">
        <v>0</v>
      </c>
      <c r="BP1986" s="66">
        <v>77001105</v>
      </c>
      <c r="BQ1986" s="46">
        <v>0</v>
      </c>
    </row>
    <row r="1987" spans="3:69" ht="20.100000000000001" customHeight="1">
      <c r="C1987" s="269">
        <v>77001105</v>
      </c>
      <c r="D1987" s="57" t="s">
        <v>482</v>
      </c>
      <c r="E1987" s="87">
        <v>1</v>
      </c>
      <c r="F1987" s="87">
        <v>0</v>
      </c>
      <c r="G1987" s="63">
        <v>0</v>
      </c>
      <c r="H1987" s="64">
        <v>0</v>
      </c>
      <c r="I1987" s="63">
        <v>1</v>
      </c>
      <c r="J1987" s="63">
        <v>0</v>
      </c>
      <c r="K1987" s="63">
        <v>0</v>
      </c>
      <c r="L1987" s="58">
        <v>0</v>
      </c>
      <c r="M1987" s="58">
        <v>0</v>
      </c>
      <c r="N1987" s="58">
        <v>2</v>
      </c>
      <c r="O1987" s="58">
        <v>1</v>
      </c>
      <c r="P1987" s="58">
        <v>0.2</v>
      </c>
      <c r="Q1987" s="58">
        <v>0</v>
      </c>
      <c r="R1987" s="66">
        <v>0</v>
      </c>
      <c r="S1987" s="58">
        <v>0</v>
      </c>
      <c r="T1987" s="58">
        <v>1</v>
      </c>
      <c r="U1987" s="58">
        <v>2</v>
      </c>
      <c r="V1987" s="58">
        <v>0</v>
      </c>
      <c r="W1987" s="58">
        <v>0.8</v>
      </c>
      <c r="X1987" s="58">
        <v>0</v>
      </c>
      <c r="Y1987" s="58">
        <v>0</v>
      </c>
      <c r="Z1987" s="58">
        <v>0</v>
      </c>
      <c r="AA1987" s="58">
        <v>0</v>
      </c>
      <c r="AB1987" s="58">
        <v>0</v>
      </c>
      <c r="AC1987" s="58">
        <v>0</v>
      </c>
      <c r="AD1987" s="58">
        <v>0</v>
      </c>
      <c r="AE1987" s="58">
        <v>1</v>
      </c>
      <c r="AF1987" s="58">
        <v>3</v>
      </c>
      <c r="AG1987" s="66">
        <v>0</v>
      </c>
      <c r="AH1987" s="66">
        <v>1</v>
      </c>
      <c r="AI1987" s="66">
        <v>0</v>
      </c>
      <c r="AJ1987" s="66">
        <v>1.5</v>
      </c>
      <c r="AK1987" s="58">
        <v>0</v>
      </c>
      <c r="AL1987" s="58">
        <v>0</v>
      </c>
      <c r="AM1987" s="58">
        <v>0</v>
      </c>
      <c r="AN1987" s="58">
        <v>0.3</v>
      </c>
      <c r="AO1987" s="58">
        <v>2000</v>
      </c>
      <c r="AP1987" s="58">
        <v>0.3</v>
      </c>
      <c r="AQ1987" s="58">
        <v>0</v>
      </c>
      <c r="AR1987" s="66">
        <v>0</v>
      </c>
      <c r="AS1987" s="314" t="s">
        <v>2650</v>
      </c>
      <c r="AT1987" s="62" t="s">
        <v>162</v>
      </c>
      <c r="AU1987" s="58" t="s">
        <v>360</v>
      </c>
      <c r="AV1987" s="63">
        <v>10001007</v>
      </c>
      <c r="AW1987" s="63">
        <v>77001103</v>
      </c>
      <c r="AX1987" s="57" t="s">
        <v>164</v>
      </c>
      <c r="AY1987" s="58">
        <v>0</v>
      </c>
      <c r="AZ1987" s="64">
        <v>0</v>
      </c>
      <c r="BA1987" s="64">
        <v>0</v>
      </c>
      <c r="BB1987" s="81" t="s">
        <v>2652</v>
      </c>
      <c r="BC1987" s="58">
        <v>0</v>
      </c>
      <c r="BD1987" s="58">
        <v>0</v>
      </c>
      <c r="BE1987" s="58">
        <v>0</v>
      </c>
      <c r="BF1987" s="58">
        <v>0</v>
      </c>
      <c r="BG1987" s="58">
        <v>0</v>
      </c>
      <c r="BH1987" s="58">
        <v>0</v>
      </c>
      <c r="BI1987" s="87">
        <v>0</v>
      </c>
      <c r="BJ1987" s="66">
        <v>0</v>
      </c>
      <c r="BK1987" s="66">
        <v>0</v>
      </c>
      <c r="BL1987" s="66">
        <v>0</v>
      </c>
      <c r="BM1987" s="66">
        <v>0</v>
      </c>
      <c r="BN1987" s="66">
        <v>0</v>
      </c>
      <c r="BO1987" s="66">
        <v>0</v>
      </c>
      <c r="BP1987" s="66">
        <v>77001106</v>
      </c>
      <c r="BQ1987" s="46">
        <v>0</v>
      </c>
    </row>
    <row r="1988" spans="3:69" ht="19.5" customHeight="1">
      <c r="C1988" s="269">
        <v>77001106</v>
      </c>
      <c r="D1988" s="57" t="s">
        <v>391</v>
      </c>
      <c r="E1988" s="87">
        <v>1</v>
      </c>
      <c r="F1988" s="87">
        <v>0</v>
      </c>
      <c r="G1988" s="63">
        <v>0</v>
      </c>
      <c r="H1988" s="64">
        <v>0</v>
      </c>
      <c r="I1988" s="63">
        <v>1</v>
      </c>
      <c r="J1988" s="63">
        <v>0</v>
      </c>
      <c r="K1988" s="63">
        <v>0</v>
      </c>
      <c r="L1988" s="58">
        <v>0</v>
      </c>
      <c r="M1988" s="58">
        <v>0</v>
      </c>
      <c r="N1988" s="58">
        <v>2</v>
      </c>
      <c r="O1988" s="58">
        <v>16</v>
      </c>
      <c r="P1988" s="58">
        <v>5</v>
      </c>
      <c r="Q1988" s="58">
        <v>0</v>
      </c>
      <c r="R1988" s="66">
        <v>0</v>
      </c>
      <c r="S1988" s="58">
        <v>0</v>
      </c>
      <c r="T1988" s="58">
        <v>1</v>
      </c>
      <c r="U1988" s="58">
        <v>2</v>
      </c>
      <c r="V1988" s="58">
        <v>0</v>
      </c>
      <c r="W1988" s="58">
        <v>2</v>
      </c>
      <c r="X1988" s="58">
        <v>0</v>
      </c>
      <c r="Y1988" s="58">
        <v>0</v>
      </c>
      <c r="Z1988" s="58">
        <v>0</v>
      </c>
      <c r="AA1988" s="58">
        <v>0</v>
      </c>
      <c r="AB1988" s="58">
        <v>0</v>
      </c>
      <c r="AC1988" s="58">
        <v>0</v>
      </c>
      <c r="AD1988" s="58">
        <v>0</v>
      </c>
      <c r="AE1988" s="58">
        <v>2</v>
      </c>
      <c r="AF1988" s="58" t="s">
        <v>171</v>
      </c>
      <c r="AG1988" s="66">
        <v>0</v>
      </c>
      <c r="AH1988" s="66">
        <v>2</v>
      </c>
      <c r="AI1988" s="66">
        <v>0</v>
      </c>
      <c r="AJ1988" s="66">
        <v>1.5</v>
      </c>
      <c r="AK1988" s="58">
        <v>0</v>
      </c>
      <c r="AL1988" s="58">
        <v>0</v>
      </c>
      <c r="AM1988" s="58">
        <v>0</v>
      </c>
      <c r="AN1988" s="58">
        <v>0.5</v>
      </c>
      <c r="AO1988" s="58">
        <v>2000</v>
      </c>
      <c r="AP1988" s="58">
        <v>0.5</v>
      </c>
      <c r="AQ1988" s="58">
        <v>0</v>
      </c>
      <c r="AR1988" s="66">
        <v>0</v>
      </c>
      <c r="AS1988" s="314" t="s">
        <v>2647</v>
      </c>
      <c r="AT1988" s="62" t="s">
        <v>162</v>
      </c>
      <c r="AU1988" s="58" t="s">
        <v>360</v>
      </c>
      <c r="AV1988" s="63">
        <v>10001007</v>
      </c>
      <c r="AW1988" s="63">
        <v>77001105</v>
      </c>
      <c r="AX1988" s="57" t="s">
        <v>164</v>
      </c>
      <c r="AY1988" s="58">
        <v>0</v>
      </c>
      <c r="AZ1988" s="64">
        <v>0</v>
      </c>
      <c r="BA1988" s="64">
        <v>0</v>
      </c>
      <c r="BB1988" s="81" t="s">
        <v>2652</v>
      </c>
      <c r="BC1988" s="58">
        <v>0</v>
      </c>
      <c r="BD1988" s="58">
        <v>0</v>
      </c>
      <c r="BE1988" s="58">
        <v>0</v>
      </c>
      <c r="BF1988" s="58">
        <v>0</v>
      </c>
      <c r="BG1988" s="58">
        <v>0</v>
      </c>
      <c r="BH1988" s="58">
        <v>0</v>
      </c>
      <c r="BI1988" s="87">
        <v>0</v>
      </c>
      <c r="BJ1988" s="66">
        <v>0</v>
      </c>
      <c r="BK1988" s="66">
        <v>0</v>
      </c>
      <c r="BL1988" s="66">
        <v>0</v>
      </c>
      <c r="BM1988" s="66">
        <v>0</v>
      </c>
      <c r="BN1988" s="66">
        <v>0</v>
      </c>
      <c r="BO1988" s="66">
        <v>0</v>
      </c>
      <c r="BP1988" s="66">
        <v>0</v>
      </c>
      <c r="BQ1988" s="46">
        <v>0</v>
      </c>
    </row>
    <row r="1989" spans="3:69" ht="19.5" customHeight="1">
      <c r="C1989" s="271">
        <v>77001201</v>
      </c>
      <c r="D1989" s="272" t="s">
        <v>2653</v>
      </c>
      <c r="E1989" s="271">
        <v>1</v>
      </c>
      <c r="F1989" s="273">
        <v>0</v>
      </c>
      <c r="G1989" s="271">
        <v>0</v>
      </c>
      <c r="H1989" s="274">
        <v>0</v>
      </c>
      <c r="I1989" s="271">
        <v>1</v>
      </c>
      <c r="J1989" s="271">
        <v>0</v>
      </c>
      <c r="K1989" s="271">
        <v>0</v>
      </c>
      <c r="L1989" s="273">
        <v>0</v>
      </c>
      <c r="M1989" s="273">
        <v>0</v>
      </c>
      <c r="N1989" s="273">
        <v>2</v>
      </c>
      <c r="O1989" s="273">
        <v>3</v>
      </c>
      <c r="P1989" s="273">
        <v>0.15</v>
      </c>
      <c r="Q1989" s="273">
        <v>0</v>
      </c>
      <c r="R1989" s="277">
        <v>0</v>
      </c>
      <c r="S1989" s="273">
        <v>0</v>
      </c>
      <c r="T1989" s="273">
        <v>1</v>
      </c>
      <c r="U1989" s="273">
        <v>1</v>
      </c>
      <c r="V1989" s="273">
        <v>0</v>
      </c>
      <c r="W1989" s="273">
        <v>2</v>
      </c>
      <c r="X1989" s="273">
        <v>0</v>
      </c>
      <c r="Y1989" s="273">
        <v>1</v>
      </c>
      <c r="Z1989" s="273">
        <v>0</v>
      </c>
      <c r="AA1989" s="273">
        <v>0</v>
      </c>
      <c r="AB1989" s="273">
        <v>0</v>
      </c>
      <c r="AC1989" s="273">
        <v>1</v>
      </c>
      <c r="AD1989" s="273">
        <v>15</v>
      </c>
      <c r="AE1989" s="273">
        <v>1</v>
      </c>
      <c r="AF1989" s="273">
        <v>4</v>
      </c>
      <c r="AG1989" s="277">
        <v>0</v>
      </c>
      <c r="AH1989" s="277">
        <v>1</v>
      </c>
      <c r="AI1989" s="277">
        <v>0</v>
      </c>
      <c r="AJ1989" s="277">
        <v>3</v>
      </c>
      <c r="AK1989" s="273">
        <v>0</v>
      </c>
      <c r="AL1989" s="273">
        <v>0</v>
      </c>
      <c r="AM1989" s="273">
        <v>0</v>
      </c>
      <c r="AN1989" s="273">
        <v>1.2</v>
      </c>
      <c r="AO1989" s="273">
        <v>2000</v>
      </c>
      <c r="AP1989" s="273">
        <v>1.2</v>
      </c>
      <c r="AQ1989" s="273">
        <v>0</v>
      </c>
      <c r="AR1989" s="277">
        <v>97002003</v>
      </c>
      <c r="AS1989" s="273">
        <v>0</v>
      </c>
      <c r="AT1989" s="279" t="s">
        <v>163</v>
      </c>
      <c r="AU1989" s="273" t="s">
        <v>353</v>
      </c>
      <c r="AV1989" s="271">
        <v>0</v>
      </c>
      <c r="AW1989" s="271">
        <v>77001201</v>
      </c>
      <c r="AX1989" s="272" t="s">
        <v>164</v>
      </c>
      <c r="AY1989" s="273">
        <v>0</v>
      </c>
      <c r="AZ1989" s="274">
        <v>0</v>
      </c>
      <c r="BA1989" s="274">
        <v>0</v>
      </c>
      <c r="BB1989" s="284" t="s">
        <v>2654</v>
      </c>
      <c r="BC1989" s="273">
        <v>0</v>
      </c>
      <c r="BD1989" s="273">
        <v>0</v>
      </c>
      <c r="BE1989" s="273">
        <v>0</v>
      </c>
      <c r="BF1989" s="273">
        <v>0</v>
      </c>
      <c r="BG1989" s="273">
        <v>0</v>
      </c>
      <c r="BH1989" s="273">
        <v>0</v>
      </c>
      <c r="BI1989" s="286">
        <v>0</v>
      </c>
      <c r="BJ1989" s="277">
        <v>0</v>
      </c>
      <c r="BK1989" s="277">
        <v>0</v>
      </c>
      <c r="BL1989" s="277">
        <v>0</v>
      </c>
      <c r="BM1989" s="277">
        <v>0</v>
      </c>
      <c r="BN1989" s="277">
        <v>0</v>
      </c>
      <c r="BO1989" s="277">
        <v>0</v>
      </c>
      <c r="BP1989" s="277">
        <v>0</v>
      </c>
      <c r="BQ1989" s="46">
        <v>0</v>
      </c>
    </row>
    <row r="1990" spans="3:69" ht="19.5" customHeight="1">
      <c r="C1990" s="271">
        <v>77001202</v>
      </c>
      <c r="D1990" s="272" t="s">
        <v>2655</v>
      </c>
      <c r="E1990" s="271">
        <v>1</v>
      </c>
      <c r="F1990" s="273">
        <v>0</v>
      </c>
      <c r="G1990" s="271">
        <v>0</v>
      </c>
      <c r="H1990" s="274">
        <v>0</v>
      </c>
      <c r="I1990" s="271">
        <v>1</v>
      </c>
      <c r="J1990" s="271">
        <v>0</v>
      </c>
      <c r="K1990" s="271">
        <v>0</v>
      </c>
      <c r="L1990" s="273">
        <v>0</v>
      </c>
      <c r="M1990" s="273">
        <v>0</v>
      </c>
      <c r="N1990" s="273">
        <v>2</v>
      </c>
      <c r="O1990" s="273">
        <v>3</v>
      </c>
      <c r="P1990" s="273">
        <v>0.15</v>
      </c>
      <c r="Q1990" s="273">
        <v>0</v>
      </c>
      <c r="R1990" s="277">
        <v>0</v>
      </c>
      <c r="S1990" s="273">
        <v>0</v>
      </c>
      <c r="T1990" s="273">
        <v>1</v>
      </c>
      <c r="U1990" s="273">
        <v>1</v>
      </c>
      <c r="V1990" s="273">
        <v>0</v>
      </c>
      <c r="W1990" s="273">
        <v>0.5</v>
      </c>
      <c r="X1990" s="273">
        <v>0</v>
      </c>
      <c r="Y1990" s="273">
        <v>1</v>
      </c>
      <c r="Z1990" s="273">
        <v>0</v>
      </c>
      <c r="AA1990" s="273">
        <v>0</v>
      </c>
      <c r="AB1990" s="273">
        <v>0</v>
      </c>
      <c r="AC1990" s="273">
        <v>1</v>
      </c>
      <c r="AD1990" s="273">
        <v>0</v>
      </c>
      <c r="AE1990" s="273">
        <v>1</v>
      </c>
      <c r="AF1990" s="273">
        <v>5</v>
      </c>
      <c r="AG1990" s="277">
        <v>0</v>
      </c>
      <c r="AH1990" s="277">
        <v>1</v>
      </c>
      <c r="AI1990" s="277">
        <v>0</v>
      </c>
      <c r="AJ1990" s="277">
        <v>3</v>
      </c>
      <c r="AK1990" s="273">
        <v>0</v>
      </c>
      <c r="AL1990" s="273">
        <v>0</v>
      </c>
      <c r="AM1990" s="273">
        <v>0</v>
      </c>
      <c r="AN1990" s="273">
        <v>0</v>
      </c>
      <c r="AO1990" s="273">
        <v>1000</v>
      </c>
      <c r="AP1990" s="273">
        <v>0.2</v>
      </c>
      <c r="AQ1990" s="273">
        <v>0</v>
      </c>
      <c r="AR1990" s="277">
        <v>0</v>
      </c>
      <c r="AS1990" s="348" t="s">
        <v>2656</v>
      </c>
      <c r="AT1990" s="279" t="s">
        <v>162</v>
      </c>
      <c r="AU1990" s="273" t="s">
        <v>353</v>
      </c>
      <c r="AV1990" s="271">
        <v>0</v>
      </c>
      <c r="AW1990" s="271">
        <v>77001202</v>
      </c>
      <c r="AX1990" s="272" t="s">
        <v>164</v>
      </c>
      <c r="AY1990" s="273">
        <v>0</v>
      </c>
      <c r="AZ1990" s="274">
        <v>0</v>
      </c>
      <c r="BA1990" s="274">
        <v>0</v>
      </c>
      <c r="BB1990" s="284" t="s">
        <v>2657</v>
      </c>
      <c r="BC1990" s="273">
        <v>0</v>
      </c>
      <c r="BD1990" s="273">
        <v>0</v>
      </c>
      <c r="BE1990" s="273">
        <v>0</v>
      </c>
      <c r="BF1990" s="273">
        <v>0</v>
      </c>
      <c r="BG1990" s="273">
        <v>0</v>
      </c>
      <c r="BH1990" s="273">
        <v>0</v>
      </c>
      <c r="BI1990" s="286">
        <v>0</v>
      </c>
      <c r="BJ1990" s="277">
        <v>0</v>
      </c>
      <c r="BK1990" s="277">
        <v>0</v>
      </c>
      <c r="BL1990" s="277">
        <v>0</v>
      </c>
      <c r="BM1990" s="277">
        <v>0</v>
      </c>
      <c r="BN1990" s="277">
        <v>0</v>
      </c>
      <c r="BO1990" s="277">
        <v>1</v>
      </c>
      <c r="BP1990" s="277">
        <v>0</v>
      </c>
      <c r="BQ1990" s="46">
        <v>0</v>
      </c>
    </row>
    <row r="1991" spans="3:69" ht="19.5" customHeight="1">
      <c r="C1991" s="271">
        <v>77001203</v>
      </c>
      <c r="D1991" s="272" t="s">
        <v>2658</v>
      </c>
      <c r="E1991" s="271">
        <v>1</v>
      </c>
      <c r="F1991" s="273">
        <v>0</v>
      </c>
      <c r="G1991" s="271">
        <v>0</v>
      </c>
      <c r="H1991" s="274">
        <v>0</v>
      </c>
      <c r="I1991" s="271">
        <v>1</v>
      </c>
      <c r="J1991" s="271">
        <v>0</v>
      </c>
      <c r="K1991" s="271">
        <v>0</v>
      </c>
      <c r="L1991" s="273">
        <v>0</v>
      </c>
      <c r="M1991" s="273">
        <v>0</v>
      </c>
      <c r="N1991" s="273">
        <v>2</v>
      </c>
      <c r="O1991" s="273">
        <v>3</v>
      </c>
      <c r="P1991" s="273">
        <v>0.1</v>
      </c>
      <c r="Q1991" s="273">
        <v>0</v>
      </c>
      <c r="R1991" s="277">
        <v>0</v>
      </c>
      <c r="S1991" s="273">
        <v>0</v>
      </c>
      <c r="T1991" s="273">
        <v>1</v>
      </c>
      <c r="U1991" s="273">
        <v>1</v>
      </c>
      <c r="V1991" s="273">
        <v>0</v>
      </c>
      <c r="W1991" s="273">
        <v>3</v>
      </c>
      <c r="X1991" s="273">
        <v>0</v>
      </c>
      <c r="Y1991" s="273">
        <v>1</v>
      </c>
      <c r="Z1991" s="273">
        <v>0</v>
      </c>
      <c r="AA1991" s="273">
        <v>0</v>
      </c>
      <c r="AB1991" s="273">
        <v>0</v>
      </c>
      <c r="AC1991" s="273">
        <v>1</v>
      </c>
      <c r="AD1991" s="273">
        <v>5</v>
      </c>
      <c r="AE1991" s="273">
        <v>1</v>
      </c>
      <c r="AF1991" s="273">
        <v>6</v>
      </c>
      <c r="AG1991" s="277">
        <v>1</v>
      </c>
      <c r="AH1991" s="277">
        <v>1</v>
      </c>
      <c r="AI1991" s="277">
        <v>0</v>
      </c>
      <c r="AJ1991" s="277">
        <v>3</v>
      </c>
      <c r="AK1991" s="273">
        <v>0</v>
      </c>
      <c r="AL1991" s="273">
        <v>0</v>
      </c>
      <c r="AM1991" s="273">
        <v>0</v>
      </c>
      <c r="AN1991" s="273">
        <v>1.8</v>
      </c>
      <c r="AO1991" s="273">
        <v>2000</v>
      </c>
      <c r="AP1991" s="273">
        <v>2</v>
      </c>
      <c r="AQ1991" s="273">
        <v>0</v>
      </c>
      <c r="AR1991" s="277">
        <v>0</v>
      </c>
      <c r="AS1991" s="273">
        <v>97002001</v>
      </c>
      <c r="AT1991" s="279" t="s">
        <v>163</v>
      </c>
      <c r="AU1991" s="273" t="s">
        <v>353</v>
      </c>
      <c r="AV1991" s="271">
        <v>0</v>
      </c>
      <c r="AW1991" s="271">
        <v>77001203</v>
      </c>
      <c r="AX1991" s="272" t="s">
        <v>502</v>
      </c>
      <c r="AY1991" s="273">
        <v>0</v>
      </c>
      <c r="AZ1991" s="274">
        <v>0</v>
      </c>
      <c r="BA1991" s="274">
        <v>0</v>
      </c>
      <c r="BB1991" s="284" t="s">
        <v>2659</v>
      </c>
      <c r="BC1991" s="273">
        <v>0</v>
      </c>
      <c r="BD1991" s="273">
        <v>0</v>
      </c>
      <c r="BE1991" s="273">
        <v>0</v>
      </c>
      <c r="BF1991" s="273">
        <v>0</v>
      </c>
      <c r="BG1991" s="273">
        <v>0</v>
      </c>
      <c r="BH1991" s="273">
        <v>0</v>
      </c>
      <c r="BI1991" s="286">
        <v>0</v>
      </c>
      <c r="BJ1991" s="277">
        <v>0</v>
      </c>
      <c r="BK1991" s="277">
        <v>0</v>
      </c>
      <c r="BL1991" s="277">
        <v>0</v>
      </c>
      <c r="BM1991" s="277">
        <v>0</v>
      </c>
      <c r="BN1991" s="277">
        <v>0</v>
      </c>
      <c r="BO1991" s="277">
        <v>0</v>
      </c>
      <c r="BP1991" s="277">
        <v>77001208</v>
      </c>
      <c r="BQ1991" s="46">
        <v>0</v>
      </c>
    </row>
    <row r="1992" spans="3:69" ht="20.100000000000001" customHeight="1">
      <c r="C1992" s="271">
        <v>77001204</v>
      </c>
      <c r="D1992" s="272" t="s">
        <v>2660</v>
      </c>
      <c r="E1992" s="273">
        <v>1</v>
      </c>
      <c r="F1992" s="273">
        <v>0</v>
      </c>
      <c r="G1992" s="271">
        <v>0</v>
      </c>
      <c r="H1992" s="274">
        <v>0</v>
      </c>
      <c r="I1992" s="271">
        <v>1</v>
      </c>
      <c r="J1992" s="271">
        <v>0</v>
      </c>
      <c r="K1992" s="271">
        <v>0</v>
      </c>
      <c r="L1992" s="273">
        <v>0</v>
      </c>
      <c r="M1992" s="273">
        <v>0</v>
      </c>
      <c r="N1992" s="273">
        <v>2</v>
      </c>
      <c r="O1992" s="273">
        <v>1</v>
      </c>
      <c r="P1992" s="273">
        <v>0.3</v>
      </c>
      <c r="Q1992" s="273">
        <v>0</v>
      </c>
      <c r="R1992" s="277">
        <v>3</v>
      </c>
      <c r="S1992" s="273">
        <v>0</v>
      </c>
      <c r="T1992" s="273">
        <v>1</v>
      </c>
      <c r="U1992" s="273">
        <v>2</v>
      </c>
      <c r="V1992" s="273">
        <v>0</v>
      </c>
      <c r="W1992" s="273">
        <v>1</v>
      </c>
      <c r="X1992" s="273">
        <v>0</v>
      </c>
      <c r="Y1992" s="273">
        <v>0</v>
      </c>
      <c r="Z1992" s="273">
        <v>0</v>
      </c>
      <c r="AA1992" s="273">
        <v>0</v>
      </c>
      <c r="AB1992" s="273">
        <v>0</v>
      </c>
      <c r="AC1992" s="273">
        <v>0</v>
      </c>
      <c r="AD1992" s="273">
        <v>12</v>
      </c>
      <c r="AE1992" s="273">
        <v>1</v>
      </c>
      <c r="AF1992" s="273">
        <v>3</v>
      </c>
      <c r="AG1992" s="277">
        <v>6</v>
      </c>
      <c r="AH1992" s="277">
        <v>1</v>
      </c>
      <c r="AI1992" s="277">
        <v>0</v>
      </c>
      <c r="AJ1992" s="277">
        <v>1.5</v>
      </c>
      <c r="AK1992" s="273">
        <v>0</v>
      </c>
      <c r="AL1992" s="273">
        <v>0</v>
      </c>
      <c r="AM1992" s="273">
        <v>0</v>
      </c>
      <c r="AN1992" s="273">
        <v>0.5</v>
      </c>
      <c r="AO1992" s="273">
        <v>5000</v>
      </c>
      <c r="AP1992" s="273">
        <v>1</v>
      </c>
      <c r="AQ1992" s="273">
        <v>0</v>
      </c>
      <c r="AR1992" s="277">
        <v>0</v>
      </c>
      <c r="AS1992" s="273">
        <v>97002002</v>
      </c>
      <c r="AT1992" s="279" t="s">
        <v>163</v>
      </c>
      <c r="AU1992" s="273" t="s">
        <v>353</v>
      </c>
      <c r="AV1992" s="271">
        <v>10000007</v>
      </c>
      <c r="AW1992" s="349" t="s">
        <v>2661</v>
      </c>
      <c r="AX1992" s="272" t="s">
        <v>164</v>
      </c>
      <c r="AY1992" s="273" t="s">
        <v>2662</v>
      </c>
      <c r="AZ1992" s="274">
        <v>0</v>
      </c>
      <c r="BA1992" s="274">
        <v>0</v>
      </c>
      <c r="BB1992" s="284" t="s">
        <v>2663</v>
      </c>
      <c r="BC1992" s="273">
        <v>0</v>
      </c>
      <c r="BD1992" s="273">
        <v>0</v>
      </c>
      <c r="BE1992" s="273">
        <v>0</v>
      </c>
      <c r="BF1992" s="273">
        <v>0</v>
      </c>
      <c r="BG1992" s="273">
        <v>0</v>
      </c>
      <c r="BH1992" s="273">
        <v>0</v>
      </c>
      <c r="BI1992" s="286">
        <v>0</v>
      </c>
      <c r="BJ1992" s="277">
        <v>0</v>
      </c>
      <c r="BK1992" s="277">
        <v>0</v>
      </c>
      <c r="BL1992" s="277">
        <v>0</v>
      </c>
      <c r="BM1992" s="277">
        <v>0</v>
      </c>
      <c r="BN1992" s="277">
        <v>0</v>
      </c>
      <c r="BO1992" s="277">
        <v>0</v>
      </c>
      <c r="BP1992" s="277">
        <v>0</v>
      </c>
      <c r="BQ1992" s="46">
        <v>0</v>
      </c>
    </row>
    <row r="1993" spans="3:69" ht="19.5" customHeight="1">
      <c r="C1993" s="271">
        <v>77001205</v>
      </c>
      <c r="D1993" s="272" t="s">
        <v>1205</v>
      </c>
      <c r="E1993" s="271">
        <v>1</v>
      </c>
      <c r="F1993" s="273">
        <v>0</v>
      </c>
      <c r="G1993" s="271">
        <v>0</v>
      </c>
      <c r="H1993" s="274">
        <v>0</v>
      </c>
      <c r="I1993" s="271">
        <v>1</v>
      </c>
      <c r="J1993" s="271">
        <v>0</v>
      </c>
      <c r="K1993" s="271">
        <v>0</v>
      </c>
      <c r="L1993" s="273">
        <v>0</v>
      </c>
      <c r="M1993" s="273">
        <v>0</v>
      </c>
      <c r="N1993" s="273">
        <v>2</v>
      </c>
      <c r="O1993" s="273">
        <v>3</v>
      </c>
      <c r="P1993" s="273">
        <v>0.15</v>
      </c>
      <c r="Q1993" s="273">
        <v>0</v>
      </c>
      <c r="R1993" s="277">
        <v>0</v>
      </c>
      <c r="S1993" s="273">
        <v>0</v>
      </c>
      <c r="T1993" s="273">
        <v>1</v>
      </c>
      <c r="U1993" s="273">
        <v>1</v>
      </c>
      <c r="V1993" s="273">
        <v>0</v>
      </c>
      <c r="W1993" s="273">
        <v>0</v>
      </c>
      <c r="X1993" s="273">
        <v>0</v>
      </c>
      <c r="Y1993" s="273">
        <v>1</v>
      </c>
      <c r="Z1993" s="273">
        <v>0</v>
      </c>
      <c r="AA1993" s="273">
        <v>0</v>
      </c>
      <c r="AB1993" s="273">
        <v>0</v>
      </c>
      <c r="AC1993" s="273">
        <v>1</v>
      </c>
      <c r="AD1993" s="273">
        <v>0</v>
      </c>
      <c r="AE1993" s="273">
        <v>1</v>
      </c>
      <c r="AF1993" s="273">
        <v>5</v>
      </c>
      <c r="AG1993" s="277">
        <v>0</v>
      </c>
      <c r="AH1993" s="277">
        <v>1</v>
      </c>
      <c r="AI1993" s="277">
        <v>0</v>
      </c>
      <c r="AJ1993" s="277">
        <v>3</v>
      </c>
      <c r="AK1993" s="273">
        <v>0</v>
      </c>
      <c r="AL1993" s="273">
        <v>0</v>
      </c>
      <c r="AM1993" s="273">
        <v>0</v>
      </c>
      <c r="AN1993" s="273">
        <v>0</v>
      </c>
      <c r="AO1993" s="273">
        <v>1000</v>
      </c>
      <c r="AP1993" s="273">
        <v>0</v>
      </c>
      <c r="AQ1993" s="273">
        <v>0</v>
      </c>
      <c r="AR1993" s="277">
        <v>97002005</v>
      </c>
      <c r="AS1993" s="280">
        <v>0</v>
      </c>
      <c r="AT1993" s="279" t="s">
        <v>162</v>
      </c>
      <c r="AU1993" s="273" t="s">
        <v>353</v>
      </c>
      <c r="AV1993" s="271">
        <v>0</v>
      </c>
      <c r="AW1993" s="271">
        <v>0</v>
      </c>
      <c r="AX1993" s="272" t="s">
        <v>164</v>
      </c>
      <c r="AY1993" s="273">
        <v>0</v>
      </c>
      <c r="AZ1993" s="274">
        <v>0</v>
      </c>
      <c r="BA1993" s="274">
        <v>0</v>
      </c>
      <c r="BB1993" s="284" t="s">
        <v>2657</v>
      </c>
      <c r="BC1993" s="273">
        <v>0</v>
      </c>
      <c r="BD1993" s="273">
        <v>0</v>
      </c>
      <c r="BE1993" s="273">
        <v>0</v>
      </c>
      <c r="BF1993" s="273">
        <v>0</v>
      </c>
      <c r="BG1993" s="273">
        <v>0</v>
      </c>
      <c r="BH1993" s="273">
        <v>0</v>
      </c>
      <c r="BI1993" s="286">
        <v>0</v>
      </c>
      <c r="BJ1993" s="277">
        <v>0</v>
      </c>
      <c r="BK1993" s="277">
        <v>0</v>
      </c>
      <c r="BL1993" s="277">
        <v>0</v>
      </c>
      <c r="BM1993" s="277">
        <v>0</v>
      </c>
      <c r="BN1993" s="277">
        <v>0</v>
      </c>
      <c r="BO1993" s="277">
        <v>1</v>
      </c>
      <c r="BP1993" s="277">
        <v>0</v>
      </c>
      <c r="BQ1993" s="46">
        <v>0</v>
      </c>
    </row>
    <row r="1994" spans="3:69" ht="19.5" customHeight="1">
      <c r="C1994" s="271">
        <v>77001206</v>
      </c>
      <c r="D1994" s="272" t="s">
        <v>2664</v>
      </c>
      <c r="E1994" s="271">
        <v>1</v>
      </c>
      <c r="F1994" s="273">
        <v>0</v>
      </c>
      <c r="G1994" s="271">
        <v>0</v>
      </c>
      <c r="H1994" s="274">
        <v>0</v>
      </c>
      <c r="I1994" s="271">
        <v>1</v>
      </c>
      <c r="J1994" s="271">
        <v>0</v>
      </c>
      <c r="K1994" s="271">
        <v>0</v>
      </c>
      <c r="L1994" s="273">
        <v>0</v>
      </c>
      <c r="M1994" s="273">
        <v>0</v>
      </c>
      <c r="N1994" s="273">
        <v>2</v>
      </c>
      <c r="O1994" s="273" t="s">
        <v>2665</v>
      </c>
      <c r="P1994" s="273" t="s">
        <v>2666</v>
      </c>
      <c r="Q1994" s="273">
        <v>0</v>
      </c>
      <c r="R1994" s="277">
        <v>0</v>
      </c>
      <c r="S1994" s="273">
        <v>0</v>
      </c>
      <c r="T1994" s="273">
        <v>1</v>
      </c>
      <c r="U1994" s="273">
        <v>2</v>
      </c>
      <c r="V1994" s="273">
        <v>0</v>
      </c>
      <c r="W1994" s="273">
        <v>1.5</v>
      </c>
      <c r="X1994" s="273">
        <v>0</v>
      </c>
      <c r="Y1994" s="273">
        <v>0</v>
      </c>
      <c r="Z1994" s="273">
        <v>0</v>
      </c>
      <c r="AA1994" s="273">
        <v>0</v>
      </c>
      <c r="AB1994" s="273">
        <v>0</v>
      </c>
      <c r="AC1994" s="273">
        <v>1</v>
      </c>
      <c r="AD1994" s="273">
        <v>18</v>
      </c>
      <c r="AE1994" s="273">
        <v>1</v>
      </c>
      <c r="AF1994" s="273">
        <v>2</v>
      </c>
      <c r="AG1994" s="277">
        <v>0</v>
      </c>
      <c r="AH1994" s="277">
        <v>2</v>
      </c>
      <c r="AI1994" s="277">
        <v>0</v>
      </c>
      <c r="AJ1994" s="277">
        <v>2</v>
      </c>
      <c r="AK1994" s="273">
        <v>0</v>
      </c>
      <c r="AL1994" s="273">
        <v>0</v>
      </c>
      <c r="AM1994" s="273">
        <v>0</v>
      </c>
      <c r="AN1994" s="273">
        <v>1</v>
      </c>
      <c r="AO1994" s="273">
        <v>12000</v>
      </c>
      <c r="AP1994" s="273">
        <v>1</v>
      </c>
      <c r="AQ1994" s="273">
        <v>10</v>
      </c>
      <c r="AR1994" s="287">
        <v>0</v>
      </c>
      <c r="AS1994" s="348" t="s">
        <v>2667</v>
      </c>
      <c r="AT1994" s="272" t="s">
        <v>163</v>
      </c>
      <c r="AU1994" s="273" t="s">
        <v>353</v>
      </c>
      <c r="AV1994" s="271">
        <v>10000007</v>
      </c>
      <c r="AW1994" s="349" t="s">
        <v>2668</v>
      </c>
      <c r="AX1994" s="272" t="s">
        <v>384</v>
      </c>
      <c r="AY1994" s="273" t="s">
        <v>2669</v>
      </c>
      <c r="AZ1994" s="274">
        <v>0</v>
      </c>
      <c r="BA1994" s="274">
        <v>0</v>
      </c>
      <c r="BB1994" s="284" t="s">
        <v>2670</v>
      </c>
      <c r="BC1994" s="273">
        <v>0</v>
      </c>
      <c r="BD1994" s="273">
        <v>0</v>
      </c>
      <c r="BE1994" s="273">
        <v>0</v>
      </c>
      <c r="BF1994" s="273">
        <v>0</v>
      </c>
      <c r="BG1994" s="273">
        <v>0</v>
      </c>
      <c r="BH1994" s="273">
        <v>0</v>
      </c>
      <c r="BI1994" s="286">
        <v>0</v>
      </c>
      <c r="BJ1994" s="277">
        <v>0</v>
      </c>
      <c r="BK1994" s="277">
        <v>0</v>
      </c>
      <c r="BL1994" s="277">
        <v>0</v>
      </c>
      <c r="BM1994" s="277">
        <v>0</v>
      </c>
      <c r="BN1994" s="277">
        <v>0</v>
      </c>
      <c r="BO1994" s="277">
        <v>0</v>
      </c>
      <c r="BP1994" s="277">
        <v>0</v>
      </c>
      <c r="BQ1994" s="46">
        <v>0</v>
      </c>
    </row>
    <row r="1995" spans="3:69" ht="19.5" customHeight="1">
      <c r="C1995" s="95">
        <v>77001301</v>
      </c>
      <c r="D1995" s="93" t="s">
        <v>759</v>
      </c>
      <c r="E1995" s="91">
        <v>1</v>
      </c>
      <c r="F1995" s="91">
        <v>0</v>
      </c>
      <c r="G1995" s="91">
        <v>0</v>
      </c>
      <c r="H1995" s="92">
        <v>0</v>
      </c>
      <c r="I1995" s="91">
        <v>1</v>
      </c>
      <c r="J1995" s="91">
        <v>0</v>
      </c>
      <c r="K1995" s="92">
        <v>0</v>
      </c>
      <c r="L1995" s="92">
        <v>0</v>
      </c>
      <c r="M1995" s="91">
        <v>0</v>
      </c>
      <c r="N1995" s="91">
        <v>2</v>
      </c>
      <c r="O1995" s="91">
        <v>2</v>
      </c>
      <c r="P1995" s="91">
        <v>0.5</v>
      </c>
      <c r="Q1995" s="91">
        <v>1</v>
      </c>
      <c r="R1995" s="100">
        <v>0</v>
      </c>
      <c r="S1995" s="91">
        <v>0</v>
      </c>
      <c r="T1995" s="96">
        <v>1</v>
      </c>
      <c r="U1995" s="91">
        <v>1</v>
      </c>
      <c r="V1995" s="92">
        <v>0</v>
      </c>
      <c r="W1995" s="91">
        <v>5</v>
      </c>
      <c r="X1995" s="91">
        <v>0</v>
      </c>
      <c r="Y1995" s="91">
        <v>0</v>
      </c>
      <c r="Z1995" s="91">
        <v>0</v>
      </c>
      <c r="AA1995" s="92">
        <v>0</v>
      </c>
      <c r="AB1995" s="91">
        <v>0</v>
      </c>
      <c r="AC1995" s="91">
        <v>0</v>
      </c>
      <c r="AD1995" s="91">
        <v>99999</v>
      </c>
      <c r="AE1995" s="91">
        <v>1</v>
      </c>
      <c r="AF1995" s="91">
        <v>5</v>
      </c>
      <c r="AG1995" s="101">
        <v>0</v>
      </c>
      <c r="AH1995" s="101">
        <v>0</v>
      </c>
      <c r="AI1995" s="100">
        <v>0</v>
      </c>
      <c r="AJ1995" s="91">
        <v>0</v>
      </c>
      <c r="AK1995" s="102">
        <v>0</v>
      </c>
      <c r="AL1995" s="91">
        <v>1.5</v>
      </c>
      <c r="AM1995" s="91">
        <v>0</v>
      </c>
      <c r="AN1995" s="91">
        <v>1</v>
      </c>
      <c r="AO1995" s="91">
        <v>2000</v>
      </c>
      <c r="AP1995" s="91">
        <v>1</v>
      </c>
      <c r="AQ1995" s="91">
        <v>0</v>
      </c>
      <c r="AR1995" s="315" t="s">
        <v>2671</v>
      </c>
      <c r="AS1995" s="91">
        <v>0</v>
      </c>
      <c r="AT1995" s="98" t="s">
        <v>163</v>
      </c>
      <c r="AU1995" s="92">
        <v>0</v>
      </c>
      <c r="AV1995" s="92">
        <v>0</v>
      </c>
      <c r="AW1995" s="92">
        <v>77001305</v>
      </c>
      <c r="AX1995" s="94" t="s">
        <v>348</v>
      </c>
      <c r="AY1995" s="91" t="s">
        <v>2672</v>
      </c>
      <c r="AZ1995" s="110">
        <v>0</v>
      </c>
      <c r="BA1995" s="97">
        <v>0</v>
      </c>
      <c r="BB1995" s="106" t="s">
        <v>2673</v>
      </c>
      <c r="BC1995" s="91">
        <v>0</v>
      </c>
      <c r="BD1995" s="91">
        <v>0</v>
      </c>
      <c r="BE1995" s="95">
        <v>0</v>
      </c>
      <c r="BF1995" s="91">
        <v>0</v>
      </c>
      <c r="BG1995" s="91">
        <v>0</v>
      </c>
      <c r="BH1995" s="102">
        <v>0</v>
      </c>
      <c r="BI1995" s="91">
        <v>0</v>
      </c>
      <c r="BJ1995" s="100">
        <v>0</v>
      </c>
      <c r="BK1995" s="100">
        <v>0</v>
      </c>
      <c r="BL1995" s="100">
        <v>0</v>
      </c>
      <c r="BM1995" s="100">
        <v>0</v>
      </c>
      <c r="BN1995" s="100">
        <v>0</v>
      </c>
      <c r="BO1995" s="100">
        <v>0</v>
      </c>
      <c r="BP1995" s="100">
        <v>0</v>
      </c>
      <c r="BQ1995" s="46">
        <v>0</v>
      </c>
    </row>
    <row r="1996" spans="3:69" ht="19.5" hidden="1" customHeight="1">
      <c r="C1996" s="95">
        <v>77001302</v>
      </c>
      <c r="D1996" s="94" t="s">
        <v>521</v>
      </c>
      <c r="E1996" s="91">
        <v>1</v>
      </c>
      <c r="F1996" s="91">
        <v>0</v>
      </c>
      <c r="G1996" s="96">
        <v>0</v>
      </c>
      <c r="H1996" s="97">
        <v>0</v>
      </c>
      <c r="I1996" s="95">
        <v>1</v>
      </c>
      <c r="J1996" s="95">
        <v>0</v>
      </c>
      <c r="K1996" s="95">
        <v>0</v>
      </c>
      <c r="L1996" s="96">
        <v>0</v>
      </c>
      <c r="M1996" s="96">
        <v>0</v>
      </c>
      <c r="N1996" s="96">
        <v>2</v>
      </c>
      <c r="O1996" s="96">
        <v>1</v>
      </c>
      <c r="P1996" s="96">
        <v>0.2</v>
      </c>
      <c r="Q1996" s="96">
        <v>0</v>
      </c>
      <c r="R1996" s="100">
        <v>0</v>
      </c>
      <c r="S1996" s="96">
        <v>0</v>
      </c>
      <c r="T1996" s="96">
        <v>1</v>
      </c>
      <c r="U1996" s="91">
        <v>1</v>
      </c>
      <c r="V1996" s="96">
        <v>0</v>
      </c>
      <c r="W1996" s="96">
        <v>1</v>
      </c>
      <c r="X1996" s="96">
        <v>150</v>
      </c>
      <c r="Y1996" s="96">
        <v>1</v>
      </c>
      <c r="Z1996" s="96">
        <v>0</v>
      </c>
      <c r="AA1996" s="96">
        <v>0</v>
      </c>
      <c r="AB1996" s="96">
        <v>0</v>
      </c>
      <c r="AC1996" s="96">
        <v>1</v>
      </c>
      <c r="AD1996" s="96">
        <v>8</v>
      </c>
      <c r="AE1996" s="96">
        <v>2</v>
      </c>
      <c r="AF1996" s="96" t="s">
        <v>171</v>
      </c>
      <c r="AG1996" s="100">
        <v>0</v>
      </c>
      <c r="AH1996" s="100">
        <v>2</v>
      </c>
      <c r="AI1996" s="100">
        <v>0</v>
      </c>
      <c r="AJ1996" s="100">
        <v>1.5</v>
      </c>
      <c r="AK1996" s="96">
        <v>0</v>
      </c>
      <c r="AL1996" s="96">
        <v>0</v>
      </c>
      <c r="AM1996" s="96">
        <v>0</v>
      </c>
      <c r="AN1996" s="96">
        <v>1.5</v>
      </c>
      <c r="AO1996" s="96">
        <v>1600</v>
      </c>
      <c r="AP1996" s="96">
        <v>1</v>
      </c>
      <c r="AQ1996" s="96">
        <v>15</v>
      </c>
      <c r="AR1996" s="318" t="s">
        <v>2674</v>
      </c>
      <c r="AS1996" s="319" t="s">
        <v>2675</v>
      </c>
      <c r="AT1996" s="94" t="s">
        <v>201</v>
      </c>
      <c r="AU1996" s="96" t="s">
        <v>173</v>
      </c>
      <c r="AV1996" s="95">
        <v>10000011</v>
      </c>
      <c r="AW1996" s="95">
        <v>77001301</v>
      </c>
      <c r="AX1996" s="94" t="s">
        <v>174</v>
      </c>
      <c r="AY1996" s="96">
        <v>0</v>
      </c>
      <c r="AZ1996" s="97">
        <v>0</v>
      </c>
      <c r="BA1996" s="97">
        <v>0</v>
      </c>
      <c r="BB1996" s="107" t="s">
        <v>2676</v>
      </c>
      <c r="BC1996" s="96">
        <v>0</v>
      </c>
      <c r="BD1996" s="96">
        <v>0</v>
      </c>
      <c r="BE1996" s="96">
        <v>0</v>
      </c>
      <c r="BF1996" s="96">
        <v>0</v>
      </c>
      <c r="BG1996" s="96">
        <v>0</v>
      </c>
      <c r="BH1996" s="96">
        <v>0</v>
      </c>
      <c r="BI1996" s="91">
        <v>0</v>
      </c>
      <c r="BJ1996" s="100">
        <v>0</v>
      </c>
      <c r="BK1996" s="100">
        <v>0</v>
      </c>
      <c r="BL1996" s="100">
        <v>0</v>
      </c>
      <c r="BM1996" s="100">
        <v>0</v>
      </c>
      <c r="BN1996" s="100">
        <v>0</v>
      </c>
      <c r="BO1996" s="100">
        <v>0</v>
      </c>
      <c r="BP1996" s="100">
        <v>77001305</v>
      </c>
      <c r="BQ1996" s="46">
        <v>0</v>
      </c>
    </row>
    <row r="1997" spans="3:69" ht="20.100000000000001" customHeight="1">
      <c r="C1997" s="95">
        <v>77001303</v>
      </c>
      <c r="D1997" s="94" t="s">
        <v>525</v>
      </c>
      <c r="E1997" s="91">
        <v>1</v>
      </c>
      <c r="F1997" s="91">
        <v>0</v>
      </c>
      <c r="G1997" s="96">
        <v>0</v>
      </c>
      <c r="H1997" s="97">
        <v>0</v>
      </c>
      <c r="I1997" s="95">
        <v>1</v>
      </c>
      <c r="J1997" s="95">
        <v>0</v>
      </c>
      <c r="K1997" s="95">
        <v>0</v>
      </c>
      <c r="L1997" s="96">
        <v>0</v>
      </c>
      <c r="M1997" s="96">
        <v>0</v>
      </c>
      <c r="N1997" s="96">
        <v>2</v>
      </c>
      <c r="O1997" s="96">
        <v>3</v>
      </c>
      <c r="P1997" s="96">
        <v>0.2</v>
      </c>
      <c r="Q1997" s="96">
        <v>0</v>
      </c>
      <c r="R1997" s="100">
        <v>0</v>
      </c>
      <c r="S1997" s="96">
        <v>0</v>
      </c>
      <c r="T1997" s="96">
        <v>1</v>
      </c>
      <c r="U1997" s="91">
        <v>1</v>
      </c>
      <c r="V1997" s="96">
        <v>0</v>
      </c>
      <c r="W1997" s="96">
        <v>3</v>
      </c>
      <c r="X1997" s="96">
        <v>0</v>
      </c>
      <c r="Y1997" s="96">
        <v>1</v>
      </c>
      <c r="Z1997" s="96">
        <v>0</v>
      </c>
      <c r="AA1997" s="96">
        <v>0</v>
      </c>
      <c r="AB1997" s="96">
        <v>0</v>
      </c>
      <c r="AC1997" s="96">
        <v>1</v>
      </c>
      <c r="AD1997" s="96">
        <v>5</v>
      </c>
      <c r="AE1997" s="96">
        <v>1</v>
      </c>
      <c r="AF1997" s="96">
        <v>6</v>
      </c>
      <c r="AG1997" s="100">
        <v>0</v>
      </c>
      <c r="AH1997" s="100">
        <v>1</v>
      </c>
      <c r="AI1997" s="100">
        <v>0</v>
      </c>
      <c r="AJ1997" s="100">
        <v>3</v>
      </c>
      <c r="AK1997" s="96">
        <v>0</v>
      </c>
      <c r="AL1997" s="96">
        <v>1</v>
      </c>
      <c r="AM1997" s="96">
        <v>0</v>
      </c>
      <c r="AN1997" s="96">
        <v>1</v>
      </c>
      <c r="AO1997" s="96">
        <v>3000</v>
      </c>
      <c r="AP1997" s="96">
        <v>1</v>
      </c>
      <c r="AQ1997" s="96">
        <v>0</v>
      </c>
      <c r="AR1997" s="100">
        <v>0</v>
      </c>
      <c r="AS1997" s="319" t="s">
        <v>2675</v>
      </c>
      <c r="AT1997" s="94" t="s">
        <v>402</v>
      </c>
      <c r="AU1997" s="96" t="s">
        <v>173</v>
      </c>
      <c r="AV1997" s="95">
        <v>10000011</v>
      </c>
      <c r="AW1997" s="95">
        <v>77001302</v>
      </c>
      <c r="AX1997" s="98" t="s">
        <v>164</v>
      </c>
      <c r="AY1997" s="96">
        <v>0</v>
      </c>
      <c r="AZ1997" s="97">
        <v>0</v>
      </c>
      <c r="BA1997" s="97">
        <v>0</v>
      </c>
      <c r="BB1997" s="107" t="s">
        <v>526</v>
      </c>
      <c r="BC1997" s="96">
        <v>0</v>
      </c>
      <c r="BD1997" s="96">
        <v>0</v>
      </c>
      <c r="BE1997" s="96">
        <v>0</v>
      </c>
      <c r="BF1997" s="96">
        <v>0</v>
      </c>
      <c r="BG1997" s="96">
        <v>0</v>
      </c>
      <c r="BH1997" s="96">
        <v>0</v>
      </c>
      <c r="BI1997" s="91">
        <v>0</v>
      </c>
      <c r="BJ1997" s="100">
        <v>0</v>
      </c>
      <c r="BK1997" s="100">
        <v>0</v>
      </c>
      <c r="BL1997" s="100">
        <v>0</v>
      </c>
      <c r="BM1997" s="100">
        <v>0</v>
      </c>
      <c r="BN1997" s="100">
        <v>0</v>
      </c>
      <c r="BO1997" s="100">
        <v>0</v>
      </c>
      <c r="BP1997" s="100">
        <v>0</v>
      </c>
      <c r="BQ1997" s="46">
        <v>0</v>
      </c>
    </row>
    <row r="1998" spans="3:69" ht="20.100000000000001" customHeight="1">
      <c r="C1998" s="95">
        <v>77001304</v>
      </c>
      <c r="D1998" s="99" t="s">
        <v>527</v>
      </c>
      <c r="E1998" s="91">
        <v>1</v>
      </c>
      <c r="F1998" s="91">
        <v>0</v>
      </c>
      <c r="G1998" s="91">
        <v>0</v>
      </c>
      <c r="H1998" s="92">
        <v>0</v>
      </c>
      <c r="I1998" s="91">
        <v>0</v>
      </c>
      <c r="J1998" s="91">
        <v>0</v>
      </c>
      <c r="K1998" s="92">
        <v>0</v>
      </c>
      <c r="L1998" s="92">
        <v>0</v>
      </c>
      <c r="M1998" s="91">
        <v>0</v>
      </c>
      <c r="N1998" s="96">
        <v>2</v>
      </c>
      <c r="O1998" s="96">
        <v>2</v>
      </c>
      <c r="P1998" s="91">
        <v>0.8</v>
      </c>
      <c r="Q1998" s="91">
        <v>0</v>
      </c>
      <c r="R1998" s="100">
        <v>0</v>
      </c>
      <c r="S1998" s="91">
        <v>0</v>
      </c>
      <c r="T1998" s="96">
        <v>1</v>
      </c>
      <c r="U1998" s="91">
        <v>1</v>
      </c>
      <c r="V1998" s="92">
        <v>0</v>
      </c>
      <c r="W1998" s="91">
        <v>3</v>
      </c>
      <c r="X1998" s="91">
        <v>0</v>
      </c>
      <c r="Y1998" s="91">
        <v>0</v>
      </c>
      <c r="Z1998" s="91">
        <v>0</v>
      </c>
      <c r="AA1998" s="92">
        <v>0</v>
      </c>
      <c r="AB1998" s="91">
        <v>0</v>
      </c>
      <c r="AC1998" s="91">
        <v>0</v>
      </c>
      <c r="AD1998" s="91">
        <v>12</v>
      </c>
      <c r="AE1998" s="91">
        <v>1</v>
      </c>
      <c r="AF1998" s="96">
        <v>2</v>
      </c>
      <c r="AG1998" s="101">
        <v>0</v>
      </c>
      <c r="AH1998" s="101">
        <v>2</v>
      </c>
      <c r="AI1998" s="100">
        <v>0</v>
      </c>
      <c r="AJ1998" s="91">
        <v>1.5</v>
      </c>
      <c r="AK1998" s="102">
        <v>0</v>
      </c>
      <c r="AL1998" s="91">
        <v>0</v>
      </c>
      <c r="AM1998" s="91">
        <v>0</v>
      </c>
      <c r="AN1998" s="91">
        <v>2.5</v>
      </c>
      <c r="AO1998" s="96">
        <v>8000</v>
      </c>
      <c r="AP1998" s="91">
        <v>1.5</v>
      </c>
      <c r="AQ1998" s="91">
        <v>10</v>
      </c>
      <c r="AR1998" s="100">
        <v>0</v>
      </c>
      <c r="AS1998" s="319" t="s">
        <v>2677</v>
      </c>
      <c r="AT1998" s="98" t="s">
        <v>218</v>
      </c>
      <c r="AU1998" s="92">
        <v>0</v>
      </c>
      <c r="AV1998" s="92">
        <v>0</v>
      </c>
      <c r="AW1998" s="95">
        <v>77001303</v>
      </c>
      <c r="AX1998" s="98" t="s">
        <v>384</v>
      </c>
      <c r="AY1998" s="96" t="s">
        <v>528</v>
      </c>
      <c r="AZ1998" s="97">
        <v>0</v>
      </c>
      <c r="BA1998" s="97">
        <v>0</v>
      </c>
      <c r="BB1998" s="107" t="s">
        <v>2678</v>
      </c>
      <c r="BC1998" s="91">
        <v>2</v>
      </c>
      <c r="BD1998" s="91">
        <v>0</v>
      </c>
      <c r="BE1998" s="95">
        <v>0</v>
      </c>
      <c r="BF1998" s="91">
        <v>1</v>
      </c>
      <c r="BG1998" s="91">
        <v>2</v>
      </c>
      <c r="BH1998" s="102">
        <v>0</v>
      </c>
      <c r="BI1998" s="91">
        <v>0</v>
      </c>
      <c r="BJ1998" s="100">
        <v>0</v>
      </c>
      <c r="BK1998" s="100">
        <v>0</v>
      </c>
      <c r="BL1998" s="100">
        <v>0</v>
      </c>
      <c r="BM1998" s="100">
        <v>0</v>
      </c>
      <c r="BN1998" s="100">
        <v>0</v>
      </c>
      <c r="BO1998" s="100">
        <v>0</v>
      </c>
      <c r="BP1998" s="100">
        <v>0</v>
      </c>
      <c r="BQ1998" s="46">
        <v>0</v>
      </c>
    </row>
    <row r="1999" spans="3:69" ht="20.100000000000001" customHeight="1">
      <c r="C1999" s="95">
        <v>77001305</v>
      </c>
      <c r="D1999" s="94" t="s">
        <v>496</v>
      </c>
      <c r="E1999" s="91">
        <v>1</v>
      </c>
      <c r="F1999" s="91">
        <v>0</v>
      </c>
      <c r="G1999" s="96">
        <v>0</v>
      </c>
      <c r="H1999" s="97">
        <v>0</v>
      </c>
      <c r="I1999" s="95">
        <v>1</v>
      </c>
      <c r="J1999" s="95">
        <v>0</v>
      </c>
      <c r="K1999" s="95">
        <v>0</v>
      </c>
      <c r="L1999" s="96">
        <v>0</v>
      </c>
      <c r="M1999" s="96">
        <v>0</v>
      </c>
      <c r="N1999" s="96">
        <v>2</v>
      </c>
      <c r="O1999" s="96">
        <v>1</v>
      </c>
      <c r="P1999" s="96">
        <v>0.2</v>
      </c>
      <c r="Q1999" s="96">
        <v>0</v>
      </c>
      <c r="R1999" s="100">
        <v>0</v>
      </c>
      <c r="S1999" s="96">
        <v>0</v>
      </c>
      <c r="T1999" s="96">
        <v>1</v>
      </c>
      <c r="U1999" s="91">
        <v>1</v>
      </c>
      <c r="V1999" s="96">
        <v>0</v>
      </c>
      <c r="W1999" s="96">
        <v>1</v>
      </c>
      <c r="X1999" s="96">
        <v>150</v>
      </c>
      <c r="Y1999" s="96">
        <v>1</v>
      </c>
      <c r="Z1999" s="96">
        <v>0</v>
      </c>
      <c r="AA1999" s="96">
        <v>0</v>
      </c>
      <c r="AB1999" s="96">
        <v>0</v>
      </c>
      <c r="AC1999" s="96">
        <v>1</v>
      </c>
      <c r="AD1999" s="96">
        <v>12</v>
      </c>
      <c r="AE1999" s="96">
        <v>2</v>
      </c>
      <c r="AF1999" s="96" t="s">
        <v>171</v>
      </c>
      <c r="AG1999" s="100">
        <v>0</v>
      </c>
      <c r="AH1999" s="100">
        <v>2</v>
      </c>
      <c r="AI1999" s="100">
        <v>0</v>
      </c>
      <c r="AJ1999" s="100">
        <v>1.5</v>
      </c>
      <c r="AK1999" s="96">
        <v>0</v>
      </c>
      <c r="AL1999" s="96">
        <v>0</v>
      </c>
      <c r="AM1999" s="96">
        <v>0</v>
      </c>
      <c r="AN1999" s="96">
        <v>1.5</v>
      </c>
      <c r="AO1999" s="96">
        <v>1600</v>
      </c>
      <c r="AP1999" s="96">
        <v>1</v>
      </c>
      <c r="AQ1999" s="96">
        <v>15</v>
      </c>
      <c r="AR1999" s="315" t="s">
        <v>2674</v>
      </c>
      <c r="AS1999" s="319" t="s">
        <v>2675</v>
      </c>
      <c r="AT1999" s="94" t="s">
        <v>201</v>
      </c>
      <c r="AU1999" s="96" t="s">
        <v>173</v>
      </c>
      <c r="AV1999" s="95">
        <v>10000011</v>
      </c>
      <c r="AW1999" s="95">
        <v>77001301</v>
      </c>
      <c r="AX1999" s="94" t="s">
        <v>174</v>
      </c>
      <c r="AY1999" s="96">
        <v>0</v>
      </c>
      <c r="AZ1999" s="97">
        <v>0</v>
      </c>
      <c r="BA1999" s="97">
        <v>0</v>
      </c>
      <c r="BB1999" s="107" t="s">
        <v>2679</v>
      </c>
      <c r="BC1999" s="96">
        <v>0</v>
      </c>
      <c r="BD1999" s="96">
        <v>0</v>
      </c>
      <c r="BE1999" s="96">
        <v>0</v>
      </c>
      <c r="BF1999" s="96">
        <v>0</v>
      </c>
      <c r="BG1999" s="96">
        <v>0</v>
      </c>
      <c r="BH1999" s="96">
        <v>0</v>
      </c>
      <c r="BI1999" s="91">
        <v>0</v>
      </c>
      <c r="BJ1999" s="100">
        <v>0</v>
      </c>
      <c r="BK1999" s="100">
        <v>0</v>
      </c>
      <c r="BL1999" s="100">
        <v>0</v>
      </c>
      <c r="BM1999" s="100">
        <v>0</v>
      </c>
      <c r="BN1999" s="100">
        <v>0</v>
      </c>
      <c r="BO1999" s="100">
        <v>0</v>
      </c>
      <c r="BP1999" s="100">
        <v>77001306</v>
      </c>
      <c r="BQ1999" s="46">
        <v>0</v>
      </c>
    </row>
    <row r="2000" spans="3:69" ht="20.100000000000001" customHeight="1">
      <c r="C2000" s="95">
        <v>77001306</v>
      </c>
      <c r="D2000" s="94" t="s">
        <v>496</v>
      </c>
      <c r="E2000" s="91">
        <v>1</v>
      </c>
      <c r="F2000" s="91">
        <v>0</v>
      </c>
      <c r="G2000" s="96">
        <v>0</v>
      </c>
      <c r="H2000" s="97">
        <v>0</v>
      </c>
      <c r="I2000" s="95">
        <v>1</v>
      </c>
      <c r="J2000" s="95">
        <v>0</v>
      </c>
      <c r="K2000" s="95">
        <v>0</v>
      </c>
      <c r="L2000" s="96">
        <v>0</v>
      </c>
      <c r="M2000" s="96">
        <v>0</v>
      </c>
      <c r="N2000" s="96">
        <v>2</v>
      </c>
      <c r="O2000" s="96">
        <v>1</v>
      </c>
      <c r="P2000" s="96">
        <v>0.2</v>
      </c>
      <c r="Q2000" s="96">
        <v>0</v>
      </c>
      <c r="R2000" s="100">
        <v>0</v>
      </c>
      <c r="S2000" s="96">
        <v>0</v>
      </c>
      <c r="T2000" s="96">
        <v>1</v>
      </c>
      <c r="U2000" s="91">
        <v>1</v>
      </c>
      <c r="V2000" s="96">
        <v>0</v>
      </c>
      <c r="W2000" s="96">
        <v>1</v>
      </c>
      <c r="X2000" s="96">
        <v>150</v>
      </c>
      <c r="Y2000" s="96">
        <v>1</v>
      </c>
      <c r="Z2000" s="96">
        <v>0</v>
      </c>
      <c r="AA2000" s="96">
        <v>0</v>
      </c>
      <c r="AB2000" s="96">
        <v>0</v>
      </c>
      <c r="AC2000" s="96">
        <v>1</v>
      </c>
      <c r="AD2000" s="96">
        <v>12</v>
      </c>
      <c r="AE2000" s="96">
        <v>2</v>
      </c>
      <c r="AF2000" s="96" t="s">
        <v>171</v>
      </c>
      <c r="AG2000" s="100">
        <v>0</v>
      </c>
      <c r="AH2000" s="100">
        <v>2</v>
      </c>
      <c r="AI2000" s="100">
        <v>0</v>
      </c>
      <c r="AJ2000" s="100">
        <v>1.5</v>
      </c>
      <c r="AK2000" s="96">
        <v>0</v>
      </c>
      <c r="AL2000" s="96">
        <v>0</v>
      </c>
      <c r="AM2000" s="96">
        <v>0</v>
      </c>
      <c r="AN2000" s="96">
        <v>1.5</v>
      </c>
      <c r="AO2000" s="96">
        <v>1600</v>
      </c>
      <c r="AP2000" s="96">
        <v>1</v>
      </c>
      <c r="AQ2000" s="96">
        <v>15</v>
      </c>
      <c r="AR2000" s="315" t="s">
        <v>2674</v>
      </c>
      <c r="AS2000" s="319" t="s">
        <v>2675</v>
      </c>
      <c r="AT2000" s="94" t="s">
        <v>201</v>
      </c>
      <c r="AU2000" s="96" t="s">
        <v>173</v>
      </c>
      <c r="AV2000" s="95">
        <v>10000011</v>
      </c>
      <c r="AW2000" s="95">
        <v>77001301</v>
      </c>
      <c r="AX2000" s="94" t="s">
        <v>174</v>
      </c>
      <c r="AY2000" s="96">
        <v>0</v>
      </c>
      <c r="AZ2000" s="97">
        <v>0</v>
      </c>
      <c r="BA2000" s="97">
        <v>0</v>
      </c>
      <c r="BB2000" s="107" t="s">
        <v>2679</v>
      </c>
      <c r="BC2000" s="96">
        <v>0</v>
      </c>
      <c r="BD2000" s="96">
        <v>0</v>
      </c>
      <c r="BE2000" s="96">
        <v>0</v>
      </c>
      <c r="BF2000" s="96">
        <v>0</v>
      </c>
      <c r="BG2000" s="96">
        <v>0</v>
      </c>
      <c r="BH2000" s="96">
        <v>0</v>
      </c>
      <c r="BI2000" s="91">
        <v>0</v>
      </c>
      <c r="BJ2000" s="100">
        <v>0</v>
      </c>
      <c r="BK2000" s="100">
        <v>0</v>
      </c>
      <c r="BL2000" s="100">
        <v>0</v>
      </c>
      <c r="BM2000" s="100">
        <v>0</v>
      </c>
      <c r="BN2000" s="100">
        <v>0</v>
      </c>
      <c r="BO2000" s="100">
        <v>0</v>
      </c>
      <c r="BP2000" s="100">
        <v>77001304</v>
      </c>
      <c r="BQ2000" s="46">
        <v>0</v>
      </c>
    </row>
    <row r="2001" spans="3:69" ht="20.100000000000001" customHeight="1">
      <c r="C2001" s="95">
        <v>77001307</v>
      </c>
      <c r="D2001" s="94" t="s">
        <v>2680</v>
      </c>
      <c r="E2001" s="91">
        <v>1</v>
      </c>
      <c r="F2001" s="91">
        <v>0</v>
      </c>
      <c r="G2001" s="95">
        <v>0</v>
      </c>
      <c r="H2001" s="97">
        <v>0</v>
      </c>
      <c r="I2001" s="95">
        <v>1</v>
      </c>
      <c r="J2001" s="95">
        <v>0</v>
      </c>
      <c r="K2001" s="95">
        <v>0</v>
      </c>
      <c r="L2001" s="96">
        <v>0</v>
      </c>
      <c r="M2001" s="96">
        <v>0</v>
      </c>
      <c r="N2001" s="96">
        <v>2</v>
      </c>
      <c r="O2001" s="96">
        <v>16</v>
      </c>
      <c r="P2001" s="96">
        <v>5</v>
      </c>
      <c r="Q2001" s="96">
        <v>0</v>
      </c>
      <c r="R2001" s="100">
        <v>0</v>
      </c>
      <c r="S2001" s="96">
        <v>0</v>
      </c>
      <c r="T2001" s="96">
        <v>1</v>
      </c>
      <c r="U2001" s="91">
        <v>1</v>
      </c>
      <c r="V2001" s="96">
        <v>0</v>
      </c>
      <c r="W2001" s="96">
        <v>2</v>
      </c>
      <c r="X2001" s="96">
        <v>0</v>
      </c>
      <c r="Y2001" s="96">
        <v>0</v>
      </c>
      <c r="Z2001" s="96">
        <v>0</v>
      </c>
      <c r="AA2001" s="96">
        <v>0</v>
      </c>
      <c r="AB2001" s="96">
        <v>0</v>
      </c>
      <c r="AC2001" s="96">
        <v>0</v>
      </c>
      <c r="AD2001" s="96">
        <v>0</v>
      </c>
      <c r="AE2001" s="96">
        <v>2</v>
      </c>
      <c r="AF2001" s="96" t="s">
        <v>171</v>
      </c>
      <c r="AG2001" s="100">
        <v>0</v>
      </c>
      <c r="AH2001" s="100">
        <v>2</v>
      </c>
      <c r="AI2001" s="100">
        <v>0</v>
      </c>
      <c r="AJ2001" s="100">
        <v>1.5</v>
      </c>
      <c r="AK2001" s="96">
        <v>0</v>
      </c>
      <c r="AL2001" s="96">
        <v>0</v>
      </c>
      <c r="AM2001" s="96">
        <v>0</v>
      </c>
      <c r="AN2001" s="96">
        <v>1</v>
      </c>
      <c r="AO2001" s="96">
        <v>2000</v>
      </c>
      <c r="AP2001" s="96">
        <v>1</v>
      </c>
      <c r="AQ2001" s="96">
        <v>0</v>
      </c>
      <c r="AR2001" s="100">
        <v>0</v>
      </c>
      <c r="AS2001" s="319" t="s">
        <v>2675</v>
      </c>
      <c r="AT2001" s="98" t="s">
        <v>162</v>
      </c>
      <c r="AU2001" s="96" t="s">
        <v>360</v>
      </c>
      <c r="AV2001" s="95">
        <v>10001007</v>
      </c>
      <c r="AW2001" s="95">
        <v>77001304</v>
      </c>
      <c r="AX2001" s="94" t="s">
        <v>164</v>
      </c>
      <c r="AY2001" s="96">
        <v>0</v>
      </c>
      <c r="AZ2001" s="97">
        <v>0</v>
      </c>
      <c r="BA2001" s="97">
        <v>0</v>
      </c>
      <c r="BB2001" s="107" t="s">
        <v>2681</v>
      </c>
      <c r="BC2001" s="96">
        <v>0</v>
      </c>
      <c r="BD2001" s="96">
        <v>0</v>
      </c>
      <c r="BE2001" s="96">
        <v>0</v>
      </c>
      <c r="BF2001" s="96">
        <v>0</v>
      </c>
      <c r="BG2001" s="96">
        <v>0</v>
      </c>
      <c r="BH2001" s="96">
        <v>0</v>
      </c>
      <c r="BI2001" s="91">
        <v>0</v>
      </c>
      <c r="BJ2001" s="100">
        <v>0</v>
      </c>
      <c r="BK2001" s="100">
        <v>0</v>
      </c>
      <c r="BL2001" s="100">
        <v>0</v>
      </c>
      <c r="BM2001" s="100">
        <v>0</v>
      </c>
      <c r="BN2001" s="100">
        <v>0</v>
      </c>
      <c r="BO2001" s="100">
        <v>0</v>
      </c>
      <c r="BP2001" s="100">
        <v>0</v>
      </c>
      <c r="BQ2001" s="46">
        <v>0</v>
      </c>
    </row>
    <row r="2002" spans="3:69" ht="19.5" customHeight="1">
      <c r="C2002" s="63">
        <v>77001401</v>
      </c>
      <c r="D2002" s="57" t="s">
        <v>2682</v>
      </c>
      <c r="E2002" s="63">
        <v>1</v>
      </c>
      <c r="F2002" s="63">
        <v>0</v>
      </c>
      <c r="G2002" s="63">
        <v>0</v>
      </c>
      <c r="H2002" s="64">
        <v>0</v>
      </c>
      <c r="I2002" s="63">
        <v>1</v>
      </c>
      <c r="J2002" s="63">
        <v>0</v>
      </c>
      <c r="K2002" s="63">
        <v>0</v>
      </c>
      <c r="L2002" s="58">
        <v>0</v>
      </c>
      <c r="M2002" s="58">
        <v>0</v>
      </c>
      <c r="N2002" s="58">
        <v>2</v>
      </c>
      <c r="O2002" s="58">
        <v>16</v>
      </c>
      <c r="P2002" s="58">
        <v>5</v>
      </c>
      <c r="Q2002" s="58">
        <v>0</v>
      </c>
      <c r="R2002" s="66">
        <v>0</v>
      </c>
      <c r="S2002" s="58">
        <v>0</v>
      </c>
      <c r="T2002" s="58">
        <v>1</v>
      </c>
      <c r="U2002" s="58">
        <v>2</v>
      </c>
      <c r="V2002" s="58">
        <v>0</v>
      </c>
      <c r="W2002" s="58">
        <v>1</v>
      </c>
      <c r="X2002" s="58">
        <v>0</v>
      </c>
      <c r="Y2002" s="58">
        <v>1</v>
      </c>
      <c r="Z2002" s="58">
        <v>0</v>
      </c>
      <c r="AA2002" s="58">
        <v>0</v>
      </c>
      <c r="AB2002" s="58">
        <v>0</v>
      </c>
      <c r="AC2002" s="58">
        <v>1</v>
      </c>
      <c r="AD2002" s="58">
        <v>0</v>
      </c>
      <c r="AE2002" s="58">
        <v>1</v>
      </c>
      <c r="AF2002" s="58">
        <v>2</v>
      </c>
      <c r="AG2002" s="66">
        <v>0</v>
      </c>
      <c r="AH2002" s="66">
        <v>2</v>
      </c>
      <c r="AI2002" s="66">
        <v>0</v>
      </c>
      <c r="AJ2002" s="66">
        <v>4</v>
      </c>
      <c r="AK2002" s="58">
        <v>0</v>
      </c>
      <c r="AL2002" s="58">
        <v>1</v>
      </c>
      <c r="AM2002" s="58">
        <v>0</v>
      </c>
      <c r="AN2002" s="58">
        <v>0</v>
      </c>
      <c r="AO2002" s="58">
        <v>9000</v>
      </c>
      <c r="AP2002" s="58">
        <v>0</v>
      </c>
      <c r="AQ2002" s="58">
        <v>10</v>
      </c>
      <c r="AR2002" s="73">
        <v>0</v>
      </c>
      <c r="AS2002" s="314" t="s">
        <v>2683</v>
      </c>
      <c r="AT2002" s="57" t="s">
        <v>218</v>
      </c>
      <c r="AU2002" s="58" t="s">
        <v>353</v>
      </c>
      <c r="AV2002" s="63">
        <v>10000007</v>
      </c>
      <c r="AW2002" s="63">
        <v>77001401</v>
      </c>
      <c r="AX2002" s="57" t="s">
        <v>384</v>
      </c>
      <c r="AY2002" s="58" t="s">
        <v>2684</v>
      </c>
      <c r="AZ2002" s="64">
        <v>0</v>
      </c>
      <c r="BA2002" s="64">
        <v>1</v>
      </c>
      <c r="BB2002" s="81" t="s">
        <v>2685</v>
      </c>
      <c r="BC2002" s="58">
        <v>0</v>
      </c>
      <c r="BD2002" s="58">
        <v>0</v>
      </c>
      <c r="BE2002" s="58">
        <v>0</v>
      </c>
      <c r="BF2002" s="58">
        <v>0</v>
      </c>
      <c r="BG2002" s="58">
        <v>0</v>
      </c>
      <c r="BH2002" s="58">
        <v>0</v>
      </c>
      <c r="BI2002" s="87">
        <v>0</v>
      </c>
      <c r="BJ2002" s="66">
        <v>0</v>
      </c>
      <c r="BK2002" s="66">
        <v>0</v>
      </c>
      <c r="BL2002" s="66">
        <v>0</v>
      </c>
      <c r="BM2002" s="66">
        <v>0</v>
      </c>
      <c r="BN2002" s="66">
        <v>0</v>
      </c>
      <c r="BO2002" s="66">
        <v>0</v>
      </c>
      <c r="BP2002" s="66">
        <v>0</v>
      </c>
      <c r="BQ2002" s="46">
        <v>0</v>
      </c>
    </row>
    <row r="2003" spans="3:69" ht="19.5" customHeight="1">
      <c r="C2003" s="63">
        <v>77001402</v>
      </c>
      <c r="D2003" s="57" t="s">
        <v>2686</v>
      </c>
      <c r="E2003" s="63">
        <v>1</v>
      </c>
      <c r="F2003" s="63">
        <v>0</v>
      </c>
      <c r="G2003" s="63">
        <v>0</v>
      </c>
      <c r="H2003" s="64">
        <v>0</v>
      </c>
      <c r="I2003" s="63">
        <v>1</v>
      </c>
      <c r="J2003" s="63">
        <v>0</v>
      </c>
      <c r="K2003" s="63">
        <v>0</v>
      </c>
      <c r="L2003" s="58">
        <v>0</v>
      </c>
      <c r="M2003" s="58">
        <v>0</v>
      </c>
      <c r="N2003" s="58">
        <v>2</v>
      </c>
      <c r="O2003" s="58">
        <v>3</v>
      </c>
      <c r="P2003" s="58">
        <v>0.2</v>
      </c>
      <c r="Q2003" s="58">
        <v>0</v>
      </c>
      <c r="R2003" s="66">
        <v>1</v>
      </c>
      <c r="S2003" s="58">
        <v>0</v>
      </c>
      <c r="T2003" s="58">
        <v>1</v>
      </c>
      <c r="U2003" s="58">
        <v>2</v>
      </c>
      <c r="V2003" s="58">
        <v>0</v>
      </c>
      <c r="W2003" s="58">
        <v>2</v>
      </c>
      <c r="X2003" s="58">
        <v>0</v>
      </c>
      <c r="Y2003" s="58">
        <v>1</v>
      </c>
      <c r="Z2003" s="58">
        <v>0</v>
      </c>
      <c r="AA2003" s="58">
        <v>0</v>
      </c>
      <c r="AB2003" s="58">
        <v>1</v>
      </c>
      <c r="AC2003" s="58">
        <v>1</v>
      </c>
      <c r="AD2003" s="58">
        <v>0</v>
      </c>
      <c r="AE2003" s="58">
        <v>1</v>
      </c>
      <c r="AF2003" s="58">
        <v>3</v>
      </c>
      <c r="AG2003" s="66">
        <v>1</v>
      </c>
      <c r="AH2003" s="66">
        <v>1</v>
      </c>
      <c r="AI2003" s="66">
        <v>0</v>
      </c>
      <c r="AJ2003" s="66">
        <v>3</v>
      </c>
      <c r="AK2003" s="58">
        <v>0</v>
      </c>
      <c r="AL2003" s="58">
        <v>0</v>
      </c>
      <c r="AM2003" s="58">
        <v>0</v>
      </c>
      <c r="AN2003" s="58">
        <v>0</v>
      </c>
      <c r="AO2003" s="58">
        <v>500</v>
      </c>
      <c r="AP2003" s="58">
        <v>0.3</v>
      </c>
      <c r="AQ2003" s="58">
        <v>0</v>
      </c>
      <c r="AR2003" s="322" t="s">
        <v>2687</v>
      </c>
      <c r="AS2003" s="314" t="s">
        <v>2688</v>
      </c>
      <c r="AT2003" s="62" t="s">
        <v>162</v>
      </c>
      <c r="AU2003" s="58" t="s">
        <v>353</v>
      </c>
      <c r="AV2003" s="63">
        <v>0</v>
      </c>
      <c r="AW2003" s="63">
        <v>77001403</v>
      </c>
      <c r="AX2003" s="57" t="s">
        <v>164</v>
      </c>
      <c r="AY2003" s="58">
        <v>0</v>
      </c>
      <c r="AZ2003" s="64">
        <v>0</v>
      </c>
      <c r="BA2003" s="64">
        <v>0</v>
      </c>
      <c r="BB2003" s="81" t="s">
        <v>1189</v>
      </c>
      <c r="BC2003" s="58">
        <v>0</v>
      </c>
      <c r="BD2003" s="58">
        <v>0</v>
      </c>
      <c r="BE2003" s="58">
        <v>0</v>
      </c>
      <c r="BF2003" s="58">
        <v>0</v>
      </c>
      <c r="BG2003" s="58">
        <v>0</v>
      </c>
      <c r="BH2003" s="58">
        <v>0</v>
      </c>
      <c r="BI2003" s="87">
        <v>0</v>
      </c>
      <c r="BJ2003" s="66">
        <v>0</v>
      </c>
      <c r="BK2003" s="66">
        <v>0</v>
      </c>
      <c r="BL2003" s="66">
        <v>0</v>
      </c>
      <c r="BM2003" s="66">
        <v>0</v>
      </c>
      <c r="BN2003" s="66">
        <v>0</v>
      </c>
      <c r="BO2003" s="66">
        <v>0</v>
      </c>
      <c r="BP2003" s="66">
        <v>0</v>
      </c>
      <c r="BQ2003" s="46">
        <v>0</v>
      </c>
    </row>
    <row r="2004" spans="3:69" ht="19.5" customHeight="1">
      <c r="C2004" s="63">
        <v>77001403</v>
      </c>
      <c r="D2004" s="57" t="s">
        <v>2686</v>
      </c>
      <c r="E2004" s="63">
        <v>1</v>
      </c>
      <c r="F2004" s="63">
        <v>0</v>
      </c>
      <c r="G2004" s="63">
        <v>0</v>
      </c>
      <c r="H2004" s="64">
        <v>0</v>
      </c>
      <c r="I2004" s="63">
        <v>1</v>
      </c>
      <c r="J2004" s="63">
        <v>0</v>
      </c>
      <c r="K2004" s="63">
        <v>0</v>
      </c>
      <c r="L2004" s="58">
        <v>0</v>
      </c>
      <c r="M2004" s="58">
        <v>0</v>
      </c>
      <c r="N2004" s="58">
        <v>2</v>
      </c>
      <c r="O2004" s="58">
        <v>3</v>
      </c>
      <c r="P2004" s="58">
        <v>0.2</v>
      </c>
      <c r="Q2004" s="58">
        <v>0</v>
      </c>
      <c r="R2004" s="66">
        <v>1</v>
      </c>
      <c r="S2004" s="58">
        <v>0</v>
      </c>
      <c r="T2004" s="58">
        <v>1</v>
      </c>
      <c r="U2004" s="58">
        <v>2</v>
      </c>
      <c r="V2004" s="58">
        <v>0</v>
      </c>
      <c r="W2004" s="58">
        <v>2</v>
      </c>
      <c r="X2004" s="58">
        <v>0</v>
      </c>
      <c r="Y2004" s="58">
        <v>1</v>
      </c>
      <c r="Z2004" s="58">
        <v>0</v>
      </c>
      <c r="AA2004" s="58">
        <v>0</v>
      </c>
      <c r="AB2004" s="58">
        <v>1</v>
      </c>
      <c r="AC2004" s="58">
        <v>1</v>
      </c>
      <c r="AD2004" s="58">
        <v>0</v>
      </c>
      <c r="AE2004" s="58">
        <v>1</v>
      </c>
      <c r="AF2004" s="58">
        <v>3</v>
      </c>
      <c r="AG2004" s="66">
        <v>1</v>
      </c>
      <c r="AH2004" s="66">
        <v>1</v>
      </c>
      <c r="AI2004" s="66">
        <v>0</v>
      </c>
      <c r="AJ2004" s="66">
        <v>3</v>
      </c>
      <c r="AK2004" s="58">
        <v>0</v>
      </c>
      <c r="AL2004" s="58">
        <v>0</v>
      </c>
      <c r="AM2004" s="58">
        <v>0</v>
      </c>
      <c r="AN2004" s="58">
        <v>0</v>
      </c>
      <c r="AO2004" s="58">
        <v>500</v>
      </c>
      <c r="AP2004" s="58">
        <v>0.3</v>
      </c>
      <c r="AQ2004" s="58">
        <v>0</v>
      </c>
      <c r="AR2004" s="66">
        <v>0</v>
      </c>
      <c r="AS2004" s="314" t="s">
        <v>2688</v>
      </c>
      <c r="AT2004" s="62" t="s">
        <v>162</v>
      </c>
      <c r="AU2004" s="58" t="s">
        <v>353</v>
      </c>
      <c r="AV2004" s="63">
        <v>0</v>
      </c>
      <c r="AW2004" s="63">
        <v>77001403</v>
      </c>
      <c r="AX2004" s="57" t="s">
        <v>164</v>
      </c>
      <c r="AY2004" s="58">
        <v>0</v>
      </c>
      <c r="AZ2004" s="64">
        <v>0</v>
      </c>
      <c r="BA2004" s="64">
        <v>0</v>
      </c>
      <c r="BB2004" s="81" t="s">
        <v>1189</v>
      </c>
      <c r="BC2004" s="58">
        <v>0</v>
      </c>
      <c r="BD2004" s="58">
        <v>0</v>
      </c>
      <c r="BE2004" s="58">
        <v>0</v>
      </c>
      <c r="BF2004" s="58">
        <v>0</v>
      </c>
      <c r="BG2004" s="58">
        <v>0</v>
      </c>
      <c r="BH2004" s="58">
        <v>0</v>
      </c>
      <c r="BI2004" s="87">
        <v>0</v>
      </c>
      <c r="BJ2004" s="66">
        <v>0</v>
      </c>
      <c r="BK2004" s="66">
        <v>0</v>
      </c>
      <c r="BL2004" s="66">
        <v>0</v>
      </c>
      <c r="BM2004" s="66">
        <v>0</v>
      </c>
      <c r="BN2004" s="66">
        <v>0</v>
      </c>
      <c r="BO2004" s="66">
        <v>0</v>
      </c>
      <c r="BP2004" s="66">
        <v>0</v>
      </c>
      <c r="BQ2004" s="46">
        <v>0</v>
      </c>
    </row>
    <row r="2005" spans="3:69" ht="19.5" customHeight="1">
      <c r="C2005" s="63">
        <v>77001404</v>
      </c>
      <c r="D2005" s="57" t="s">
        <v>2689</v>
      </c>
      <c r="E2005" s="63">
        <v>1</v>
      </c>
      <c r="F2005" s="63">
        <v>0</v>
      </c>
      <c r="G2005" s="63">
        <v>0</v>
      </c>
      <c r="H2005" s="64">
        <v>0</v>
      </c>
      <c r="I2005" s="63">
        <v>1</v>
      </c>
      <c r="J2005" s="63">
        <v>0</v>
      </c>
      <c r="K2005" s="63">
        <v>0</v>
      </c>
      <c r="L2005" s="58">
        <v>0</v>
      </c>
      <c r="M2005" s="58">
        <v>0</v>
      </c>
      <c r="N2005" s="58">
        <v>2</v>
      </c>
      <c r="O2005" s="58">
        <v>10</v>
      </c>
      <c r="P2005" s="58">
        <v>0.3</v>
      </c>
      <c r="Q2005" s="58">
        <v>0</v>
      </c>
      <c r="R2005" s="66">
        <v>3</v>
      </c>
      <c r="S2005" s="58">
        <v>0</v>
      </c>
      <c r="T2005" s="58">
        <v>1</v>
      </c>
      <c r="U2005" s="58">
        <v>2</v>
      </c>
      <c r="V2005" s="58">
        <v>0</v>
      </c>
      <c r="W2005" s="58">
        <v>1</v>
      </c>
      <c r="X2005" s="58">
        <v>0</v>
      </c>
      <c r="Y2005" s="58">
        <v>1</v>
      </c>
      <c r="Z2005" s="58">
        <v>0</v>
      </c>
      <c r="AA2005" s="58">
        <v>0</v>
      </c>
      <c r="AB2005" s="58">
        <v>0</v>
      </c>
      <c r="AC2005" s="58">
        <v>1</v>
      </c>
      <c r="AD2005" s="58">
        <v>2</v>
      </c>
      <c r="AE2005" s="58">
        <v>1</v>
      </c>
      <c r="AF2005" s="58">
        <v>2</v>
      </c>
      <c r="AG2005" s="66">
        <v>0</v>
      </c>
      <c r="AH2005" s="66">
        <v>2</v>
      </c>
      <c r="AI2005" s="66">
        <v>0</v>
      </c>
      <c r="AJ2005" s="66">
        <v>1</v>
      </c>
      <c r="AK2005" s="58">
        <v>0</v>
      </c>
      <c r="AL2005" s="58">
        <v>1</v>
      </c>
      <c r="AM2005" s="58">
        <v>0</v>
      </c>
      <c r="AN2005" s="58">
        <v>0</v>
      </c>
      <c r="AO2005" s="58">
        <v>5000</v>
      </c>
      <c r="AP2005" s="58">
        <v>0</v>
      </c>
      <c r="AQ2005" s="58">
        <v>20</v>
      </c>
      <c r="AR2005" s="73">
        <v>0</v>
      </c>
      <c r="AS2005" s="314" t="s">
        <v>2690</v>
      </c>
      <c r="AT2005" s="57" t="s">
        <v>201</v>
      </c>
      <c r="AU2005" s="58" t="s">
        <v>353</v>
      </c>
      <c r="AV2005" s="63">
        <v>10000007</v>
      </c>
      <c r="AW2005" s="63">
        <v>77001402</v>
      </c>
      <c r="AX2005" s="57" t="s">
        <v>384</v>
      </c>
      <c r="AY2005" s="58" t="s">
        <v>2691</v>
      </c>
      <c r="AZ2005" s="64">
        <v>0</v>
      </c>
      <c r="BA2005" s="64">
        <v>1</v>
      </c>
      <c r="BB2005" s="81" t="s">
        <v>2692</v>
      </c>
      <c r="BC2005" s="58">
        <v>0</v>
      </c>
      <c r="BD2005" s="58">
        <v>0</v>
      </c>
      <c r="BE2005" s="58">
        <v>0</v>
      </c>
      <c r="BF2005" s="58">
        <v>0</v>
      </c>
      <c r="BG2005" s="58">
        <v>0</v>
      </c>
      <c r="BH2005" s="58">
        <v>0</v>
      </c>
      <c r="BI2005" s="87">
        <v>0</v>
      </c>
      <c r="BJ2005" s="66">
        <v>0</v>
      </c>
      <c r="BK2005" s="66">
        <v>0</v>
      </c>
      <c r="BL2005" s="66">
        <v>0</v>
      </c>
      <c r="BM2005" s="66">
        <v>0</v>
      </c>
      <c r="BN2005" s="66">
        <v>0</v>
      </c>
      <c r="BO2005" s="66">
        <v>1</v>
      </c>
      <c r="BP2005" s="66">
        <v>0</v>
      </c>
      <c r="BQ2005" s="46">
        <v>0</v>
      </c>
    </row>
    <row r="2006" spans="3:69" ht="19.5" customHeight="1">
      <c r="C2006" s="63">
        <v>77001405</v>
      </c>
      <c r="D2006" s="57" t="s">
        <v>667</v>
      </c>
      <c r="E2006" s="63">
        <v>1</v>
      </c>
      <c r="F2006" s="63">
        <v>0</v>
      </c>
      <c r="G2006" s="63">
        <v>0</v>
      </c>
      <c r="H2006" s="64">
        <v>0</v>
      </c>
      <c r="I2006" s="63">
        <v>1</v>
      </c>
      <c r="J2006" s="63">
        <v>0</v>
      </c>
      <c r="K2006" s="63">
        <v>0</v>
      </c>
      <c r="L2006" s="58">
        <v>0</v>
      </c>
      <c r="M2006" s="58">
        <v>0</v>
      </c>
      <c r="N2006" s="58">
        <v>2</v>
      </c>
      <c r="O2006" s="58">
        <v>3</v>
      </c>
      <c r="P2006" s="58">
        <v>0.1</v>
      </c>
      <c r="Q2006" s="58">
        <v>0</v>
      </c>
      <c r="R2006" s="66">
        <v>0</v>
      </c>
      <c r="S2006" s="58">
        <v>0</v>
      </c>
      <c r="T2006" s="58">
        <v>1</v>
      </c>
      <c r="U2006" s="58">
        <v>2</v>
      </c>
      <c r="V2006" s="58">
        <v>0</v>
      </c>
      <c r="W2006" s="58">
        <v>1</v>
      </c>
      <c r="X2006" s="58">
        <v>0</v>
      </c>
      <c r="Y2006" s="58">
        <v>1</v>
      </c>
      <c r="Z2006" s="58">
        <v>0</v>
      </c>
      <c r="AA2006" s="58">
        <v>0</v>
      </c>
      <c r="AB2006" s="58">
        <v>1</v>
      </c>
      <c r="AC2006" s="58">
        <v>0</v>
      </c>
      <c r="AD2006" s="58">
        <v>0</v>
      </c>
      <c r="AE2006" s="58">
        <v>1</v>
      </c>
      <c r="AF2006" s="58">
        <v>3</v>
      </c>
      <c r="AG2006" s="66">
        <v>4</v>
      </c>
      <c r="AH2006" s="66">
        <v>1</v>
      </c>
      <c r="AI2006" s="66">
        <v>0</v>
      </c>
      <c r="AJ2006" s="66">
        <v>1.5</v>
      </c>
      <c r="AK2006" s="58">
        <v>0</v>
      </c>
      <c r="AL2006" s="58">
        <v>0</v>
      </c>
      <c r="AM2006" s="58">
        <v>0</v>
      </c>
      <c r="AN2006" s="58">
        <v>0</v>
      </c>
      <c r="AO2006" s="58">
        <v>6000</v>
      </c>
      <c r="AP2006" s="58">
        <v>0.8</v>
      </c>
      <c r="AQ2006" s="58">
        <v>0</v>
      </c>
      <c r="AR2006" s="66">
        <v>0</v>
      </c>
      <c r="AS2006" s="314" t="s">
        <v>2688</v>
      </c>
      <c r="AT2006" s="62" t="s">
        <v>163</v>
      </c>
      <c r="AU2006" s="58" t="s">
        <v>353</v>
      </c>
      <c r="AV2006" s="63">
        <v>0</v>
      </c>
      <c r="AW2006" s="63">
        <v>77001404</v>
      </c>
      <c r="AX2006" s="57" t="s">
        <v>164</v>
      </c>
      <c r="AY2006" s="58" t="s">
        <v>2693</v>
      </c>
      <c r="AZ2006" s="64">
        <v>0</v>
      </c>
      <c r="BA2006" s="64">
        <v>0</v>
      </c>
      <c r="BB2006" s="81" t="s">
        <v>2694</v>
      </c>
      <c r="BC2006" s="58">
        <v>0</v>
      </c>
      <c r="BD2006" s="58">
        <v>0</v>
      </c>
      <c r="BE2006" s="58">
        <v>0</v>
      </c>
      <c r="BF2006" s="58">
        <v>0</v>
      </c>
      <c r="BG2006" s="58">
        <v>0</v>
      </c>
      <c r="BH2006" s="58">
        <v>0</v>
      </c>
      <c r="BI2006" s="87">
        <v>0</v>
      </c>
      <c r="BJ2006" s="66">
        <v>0</v>
      </c>
      <c r="BK2006" s="66">
        <v>0</v>
      </c>
      <c r="BL2006" s="66">
        <v>0</v>
      </c>
      <c r="BM2006" s="66">
        <v>0</v>
      </c>
      <c r="BN2006" s="66">
        <v>0</v>
      </c>
      <c r="BO2006" s="66">
        <v>0</v>
      </c>
      <c r="BP2006" s="66">
        <v>0</v>
      </c>
      <c r="BQ2006" s="46">
        <v>0</v>
      </c>
    </row>
    <row r="2007" spans="3:69" ht="20.100000000000001" customHeight="1">
      <c r="C2007" s="63">
        <v>77001406</v>
      </c>
      <c r="D2007" s="115" t="s">
        <v>663</v>
      </c>
      <c r="E2007" s="66">
        <v>1</v>
      </c>
      <c r="F2007" s="63">
        <v>0</v>
      </c>
      <c r="G2007" s="66">
        <v>0</v>
      </c>
      <c r="H2007" s="66">
        <v>0</v>
      </c>
      <c r="I2007" s="66">
        <v>1</v>
      </c>
      <c r="J2007" s="66">
        <v>0</v>
      </c>
      <c r="K2007" s="66">
        <v>0</v>
      </c>
      <c r="L2007" s="66">
        <v>0</v>
      </c>
      <c r="M2007" s="66">
        <v>0</v>
      </c>
      <c r="N2007" s="66">
        <v>2</v>
      </c>
      <c r="O2007" s="66">
        <v>2</v>
      </c>
      <c r="P2007" s="66">
        <v>0.8</v>
      </c>
      <c r="Q2007" s="66">
        <v>0</v>
      </c>
      <c r="R2007" s="66">
        <v>0</v>
      </c>
      <c r="S2007" s="66">
        <v>0</v>
      </c>
      <c r="T2007" s="66">
        <v>1</v>
      </c>
      <c r="U2007" s="66">
        <v>2</v>
      </c>
      <c r="V2007" s="66">
        <v>0</v>
      </c>
      <c r="W2007" s="66">
        <v>0</v>
      </c>
      <c r="X2007" s="66">
        <v>0</v>
      </c>
      <c r="Y2007" s="66">
        <v>1</v>
      </c>
      <c r="Z2007" s="66">
        <v>0</v>
      </c>
      <c r="AA2007" s="66">
        <v>0</v>
      </c>
      <c r="AB2007" s="66">
        <v>0</v>
      </c>
      <c r="AC2007" s="66">
        <v>0</v>
      </c>
      <c r="AD2007" s="66">
        <v>12</v>
      </c>
      <c r="AE2007" s="66">
        <v>1</v>
      </c>
      <c r="AF2007" s="66">
        <v>8</v>
      </c>
      <c r="AG2007" s="66">
        <v>0</v>
      </c>
      <c r="AH2007" s="66">
        <v>1</v>
      </c>
      <c r="AI2007" s="66">
        <v>0</v>
      </c>
      <c r="AJ2007" s="66">
        <v>4</v>
      </c>
      <c r="AK2007" s="66">
        <v>0</v>
      </c>
      <c r="AL2007" s="66">
        <v>0</v>
      </c>
      <c r="AM2007" s="66">
        <v>0</v>
      </c>
      <c r="AN2007" s="66">
        <v>0</v>
      </c>
      <c r="AO2007" s="66">
        <v>2000</v>
      </c>
      <c r="AP2007" s="66">
        <v>1.5</v>
      </c>
      <c r="AQ2007" s="66">
        <v>0</v>
      </c>
      <c r="AR2007" s="66">
        <v>0</v>
      </c>
      <c r="AS2007" s="66">
        <v>0</v>
      </c>
      <c r="AT2007" s="115" t="s">
        <v>402</v>
      </c>
      <c r="AU2007" s="66" t="s">
        <v>664</v>
      </c>
      <c r="AV2007" s="66">
        <v>0</v>
      </c>
      <c r="AW2007" s="66">
        <v>77001405</v>
      </c>
      <c r="AX2007" s="115" t="s">
        <v>665</v>
      </c>
      <c r="AY2007" s="66">
        <v>0</v>
      </c>
      <c r="AZ2007" s="66">
        <v>0</v>
      </c>
      <c r="BA2007" s="66">
        <v>0</v>
      </c>
      <c r="BB2007" s="121" t="s">
        <v>666</v>
      </c>
      <c r="BC2007" s="66">
        <v>0</v>
      </c>
      <c r="BD2007" s="66">
        <v>0</v>
      </c>
      <c r="BE2007" s="66">
        <v>0</v>
      </c>
      <c r="BF2007" s="66">
        <v>0</v>
      </c>
      <c r="BG2007" s="66">
        <v>0</v>
      </c>
      <c r="BH2007" s="66">
        <v>0</v>
      </c>
      <c r="BI2007" s="123">
        <v>0</v>
      </c>
      <c r="BJ2007" s="66">
        <v>0</v>
      </c>
      <c r="BK2007" s="66">
        <v>0</v>
      </c>
      <c r="BL2007" s="66">
        <v>1000</v>
      </c>
      <c r="BM2007" s="66">
        <v>0</v>
      </c>
      <c r="BN2007" s="66">
        <v>0</v>
      </c>
      <c r="BO2007" s="66">
        <v>0</v>
      </c>
      <c r="BP2007" s="66">
        <v>0</v>
      </c>
      <c r="BQ2007" s="46">
        <v>0</v>
      </c>
    </row>
    <row r="2008" spans="3:69" ht="19.5" customHeight="1">
      <c r="C2008" s="63">
        <v>77001407</v>
      </c>
      <c r="D2008" s="57" t="s">
        <v>2695</v>
      </c>
      <c r="E2008" s="63">
        <v>1</v>
      </c>
      <c r="F2008" s="63">
        <v>0</v>
      </c>
      <c r="G2008" s="63">
        <v>0</v>
      </c>
      <c r="H2008" s="64">
        <v>0</v>
      </c>
      <c r="I2008" s="63">
        <v>1</v>
      </c>
      <c r="J2008" s="63">
        <v>0</v>
      </c>
      <c r="K2008" s="63">
        <v>0</v>
      </c>
      <c r="L2008" s="58">
        <v>0</v>
      </c>
      <c r="M2008" s="58">
        <v>0</v>
      </c>
      <c r="N2008" s="58">
        <v>2</v>
      </c>
      <c r="O2008" s="58">
        <v>10</v>
      </c>
      <c r="P2008" s="58">
        <v>0.15</v>
      </c>
      <c r="Q2008" s="58">
        <v>0</v>
      </c>
      <c r="R2008" s="66">
        <v>0</v>
      </c>
      <c r="S2008" s="58">
        <v>0</v>
      </c>
      <c r="T2008" s="58">
        <v>1</v>
      </c>
      <c r="U2008" s="58">
        <v>2</v>
      </c>
      <c r="V2008" s="58">
        <v>0</v>
      </c>
      <c r="W2008" s="58">
        <v>2</v>
      </c>
      <c r="X2008" s="58">
        <v>0</v>
      </c>
      <c r="Y2008" s="58">
        <v>1</v>
      </c>
      <c r="Z2008" s="58">
        <v>0</v>
      </c>
      <c r="AA2008" s="58">
        <v>0</v>
      </c>
      <c r="AB2008" s="58">
        <v>0</v>
      </c>
      <c r="AC2008" s="58">
        <v>1</v>
      </c>
      <c r="AD2008" s="58">
        <v>3</v>
      </c>
      <c r="AE2008" s="58">
        <v>1</v>
      </c>
      <c r="AF2008" s="58">
        <v>4</v>
      </c>
      <c r="AG2008" s="66">
        <v>1</v>
      </c>
      <c r="AH2008" s="66">
        <v>1</v>
      </c>
      <c r="AI2008" s="66">
        <v>0</v>
      </c>
      <c r="AJ2008" s="66">
        <v>3</v>
      </c>
      <c r="AK2008" s="58">
        <v>0</v>
      </c>
      <c r="AL2008" s="58">
        <v>1</v>
      </c>
      <c r="AM2008" s="58">
        <v>0</v>
      </c>
      <c r="AN2008" s="58">
        <v>1</v>
      </c>
      <c r="AO2008" s="58">
        <v>3000</v>
      </c>
      <c r="AP2008" s="58">
        <v>1</v>
      </c>
      <c r="AQ2008" s="58">
        <v>0</v>
      </c>
      <c r="AR2008" s="66">
        <v>0</v>
      </c>
      <c r="AS2008" s="314" t="s">
        <v>2690</v>
      </c>
      <c r="AT2008" s="62" t="s">
        <v>218</v>
      </c>
      <c r="AU2008" s="58" t="s">
        <v>353</v>
      </c>
      <c r="AV2008" s="63">
        <v>0</v>
      </c>
      <c r="AW2008" s="63">
        <v>77001407</v>
      </c>
      <c r="AX2008" s="57" t="s">
        <v>164</v>
      </c>
      <c r="AY2008" s="58">
        <v>0</v>
      </c>
      <c r="AZ2008" s="64">
        <v>0</v>
      </c>
      <c r="BA2008" s="64">
        <v>0</v>
      </c>
      <c r="BB2008" s="81" t="s">
        <v>2696</v>
      </c>
      <c r="BC2008" s="58">
        <v>0</v>
      </c>
      <c r="BD2008" s="58">
        <v>0</v>
      </c>
      <c r="BE2008" s="58">
        <v>0</v>
      </c>
      <c r="BF2008" s="58">
        <v>0</v>
      </c>
      <c r="BG2008" s="58">
        <v>0</v>
      </c>
      <c r="BH2008" s="58">
        <v>0</v>
      </c>
      <c r="BI2008" s="87">
        <v>0</v>
      </c>
      <c r="BJ2008" s="66">
        <v>0</v>
      </c>
      <c r="BK2008" s="66">
        <v>0</v>
      </c>
      <c r="BL2008" s="66">
        <v>0</v>
      </c>
      <c r="BM2008" s="66">
        <v>0</v>
      </c>
      <c r="BN2008" s="66">
        <v>0</v>
      </c>
      <c r="BO2008" s="66">
        <v>0</v>
      </c>
      <c r="BP2008" s="66">
        <v>0</v>
      </c>
      <c r="BQ2008" s="46">
        <v>0</v>
      </c>
    </row>
    <row r="2009" spans="3:69" ht="19.5" customHeight="1">
      <c r="C2009" s="271">
        <v>77001501</v>
      </c>
      <c r="D2009" s="272" t="s">
        <v>2697</v>
      </c>
      <c r="E2009" s="271">
        <v>1</v>
      </c>
      <c r="F2009" s="271">
        <v>0</v>
      </c>
      <c r="G2009" s="271">
        <v>0</v>
      </c>
      <c r="H2009" s="274">
        <v>0</v>
      </c>
      <c r="I2009" s="271">
        <v>1</v>
      </c>
      <c r="J2009" s="271">
        <v>0</v>
      </c>
      <c r="K2009" s="271">
        <v>0</v>
      </c>
      <c r="L2009" s="273">
        <v>0</v>
      </c>
      <c r="M2009" s="273">
        <v>0</v>
      </c>
      <c r="N2009" s="273">
        <v>2</v>
      </c>
      <c r="O2009" s="273">
        <v>2</v>
      </c>
      <c r="P2009" s="273">
        <v>0.5</v>
      </c>
      <c r="Q2009" s="273">
        <v>0</v>
      </c>
      <c r="R2009" s="277">
        <v>0</v>
      </c>
      <c r="S2009" s="273">
        <v>0</v>
      </c>
      <c r="T2009" s="273">
        <v>1</v>
      </c>
      <c r="U2009" s="273">
        <v>2</v>
      </c>
      <c r="V2009" s="273">
        <v>0</v>
      </c>
      <c r="W2009" s="273">
        <v>2</v>
      </c>
      <c r="X2009" s="273">
        <v>0</v>
      </c>
      <c r="Y2009" s="273">
        <v>1</v>
      </c>
      <c r="Z2009" s="273">
        <v>0</v>
      </c>
      <c r="AA2009" s="273">
        <v>0</v>
      </c>
      <c r="AB2009" s="273">
        <v>0</v>
      </c>
      <c r="AC2009" s="273">
        <v>1</v>
      </c>
      <c r="AD2009" s="273">
        <v>30</v>
      </c>
      <c r="AE2009" s="273">
        <v>1</v>
      </c>
      <c r="AF2009" s="273">
        <v>4</v>
      </c>
      <c r="AG2009" s="277">
        <v>0</v>
      </c>
      <c r="AH2009" s="277">
        <v>1</v>
      </c>
      <c r="AI2009" s="277">
        <v>0</v>
      </c>
      <c r="AJ2009" s="277">
        <v>3</v>
      </c>
      <c r="AK2009" s="273">
        <v>0</v>
      </c>
      <c r="AL2009" s="273">
        <v>1</v>
      </c>
      <c r="AM2009" s="273">
        <v>0</v>
      </c>
      <c r="AN2009" s="273">
        <v>1</v>
      </c>
      <c r="AO2009" s="273">
        <v>3000</v>
      </c>
      <c r="AP2009" s="273">
        <v>1</v>
      </c>
      <c r="AQ2009" s="273">
        <v>0</v>
      </c>
      <c r="AR2009" s="277">
        <v>97005001</v>
      </c>
      <c r="AS2009" s="348" t="s">
        <v>2698</v>
      </c>
      <c r="AT2009" s="279" t="s">
        <v>218</v>
      </c>
      <c r="AU2009" s="273" t="s">
        <v>353</v>
      </c>
      <c r="AV2009" s="271">
        <v>0</v>
      </c>
      <c r="AW2009" s="271">
        <v>77001501</v>
      </c>
      <c r="AX2009" s="272" t="s">
        <v>164</v>
      </c>
      <c r="AY2009" s="273">
        <v>0</v>
      </c>
      <c r="AZ2009" s="274">
        <v>0</v>
      </c>
      <c r="BA2009" s="274">
        <v>0</v>
      </c>
      <c r="BB2009" s="284" t="s">
        <v>2699</v>
      </c>
      <c r="BC2009" s="273">
        <v>0</v>
      </c>
      <c r="BD2009" s="273">
        <v>0</v>
      </c>
      <c r="BE2009" s="273">
        <v>0</v>
      </c>
      <c r="BF2009" s="273">
        <v>0</v>
      </c>
      <c r="BG2009" s="273">
        <v>0</v>
      </c>
      <c r="BH2009" s="273">
        <v>0</v>
      </c>
      <c r="BI2009" s="286">
        <v>0</v>
      </c>
      <c r="BJ2009" s="277">
        <v>0</v>
      </c>
      <c r="BK2009" s="277">
        <v>0</v>
      </c>
      <c r="BL2009" s="277">
        <v>0</v>
      </c>
      <c r="BM2009" s="277">
        <v>0</v>
      </c>
      <c r="BN2009" s="277">
        <v>0</v>
      </c>
      <c r="BO2009" s="277">
        <v>0</v>
      </c>
      <c r="BP2009" s="277">
        <v>0</v>
      </c>
      <c r="BQ2009" s="46">
        <v>0</v>
      </c>
    </row>
    <row r="2010" spans="3:69" ht="20.100000000000001" customHeight="1">
      <c r="C2010" s="271">
        <v>77001502</v>
      </c>
      <c r="D2010" s="272" t="s">
        <v>2700</v>
      </c>
      <c r="E2010" s="273">
        <v>1</v>
      </c>
      <c r="F2010" s="273">
        <v>0</v>
      </c>
      <c r="G2010" s="273">
        <v>0</v>
      </c>
      <c r="H2010" s="274">
        <v>0</v>
      </c>
      <c r="I2010" s="271">
        <v>1</v>
      </c>
      <c r="J2010" s="273">
        <v>0</v>
      </c>
      <c r="K2010" s="273">
        <v>0</v>
      </c>
      <c r="L2010" s="273">
        <v>0</v>
      </c>
      <c r="M2010" s="273">
        <v>0</v>
      </c>
      <c r="N2010" s="273">
        <v>2</v>
      </c>
      <c r="O2010" s="273">
        <v>3</v>
      </c>
      <c r="P2010" s="273">
        <v>0.2</v>
      </c>
      <c r="Q2010" s="273">
        <v>0</v>
      </c>
      <c r="R2010" s="277">
        <v>0</v>
      </c>
      <c r="S2010" s="273">
        <v>0</v>
      </c>
      <c r="T2010" s="273">
        <v>1</v>
      </c>
      <c r="U2010" s="273">
        <v>1</v>
      </c>
      <c r="V2010" s="273">
        <v>0</v>
      </c>
      <c r="W2010" s="273">
        <v>1</v>
      </c>
      <c r="X2010" s="273">
        <v>0</v>
      </c>
      <c r="Y2010" s="273">
        <v>1</v>
      </c>
      <c r="Z2010" s="273">
        <v>0</v>
      </c>
      <c r="AA2010" s="273">
        <v>0</v>
      </c>
      <c r="AB2010" s="273">
        <v>0</v>
      </c>
      <c r="AC2010" s="273">
        <v>1</v>
      </c>
      <c r="AD2010" s="273">
        <v>6</v>
      </c>
      <c r="AE2010" s="273">
        <v>1</v>
      </c>
      <c r="AF2010" s="273">
        <v>3</v>
      </c>
      <c r="AG2010" s="277">
        <v>0</v>
      </c>
      <c r="AH2010" s="277">
        <v>1</v>
      </c>
      <c r="AI2010" s="277">
        <v>0</v>
      </c>
      <c r="AJ2010" s="277">
        <v>2</v>
      </c>
      <c r="AK2010" s="273">
        <v>0</v>
      </c>
      <c r="AL2010" s="273">
        <v>0</v>
      </c>
      <c r="AM2010" s="273">
        <v>0</v>
      </c>
      <c r="AN2010" s="273">
        <v>1</v>
      </c>
      <c r="AO2010" s="273">
        <v>1100</v>
      </c>
      <c r="AP2010" s="273">
        <v>1</v>
      </c>
      <c r="AQ2010" s="273">
        <v>0</v>
      </c>
      <c r="AR2010" s="277">
        <v>0</v>
      </c>
      <c r="AS2010" s="273">
        <v>97005003</v>
      </c>
      <c r="AT2010" s="272" t="s">
        <v>162</v>
      </c>
      <c r="AU2010" s="273" t="s">
        <v>353</v>
      </c>
      <c r="AV2010" s="271">
        <v>10000001</v>
      </c>
      <c r="AW2010" s="271">
        <v>77001505</v>
      </c>
      <c r="AX2010" s="272" t="s">
        <v>502</v>
      </c>
      <c r="AY2010" s="273">
        <v>0</v>
      </c>
      <c r="AZ2010" s="274">
        <v>0</v>
      </c>
      <c r="BA2010" s="274">
        <v>0</v>
      </c>
      <c r="BB2010" s="288" t="s">
        <v>2701</v>
      </c>
      <c r="BC2010" s="273">
        <v>0</v>
      </c>
      <c r="BD2010" s="273">
        <v>0</v>
      </c>
      <c r="BE2010" s="273">
        <v>0</v>
      </c>
      <c r="BF2010" s="273">
        <v>0</v>
      </c>
      <c r="BG2010" s="273">
        <v>0</v>
      </c>
      <c r="BH2010" s="273">
        <v>0</v>
      </c>
      <c r="BI2010" s="286">
        <v>0</v>
      </c>
      <c r="BJ2010" s="277">
        <v>0</v>
      </c>
      <c r="BK2010" s="277">
        <v>0</v>
      </c>
      <c r="BL2010" s="277">
        <v>0</v>
      </c>
      <c r="BM2010" s="277">
        <v>0</v>
      </c>
      <c r="BN2010" s="277">
        <v>0</v>
      </c>
      <c r="BO2010" s="277">
        <v>0</v>
      </c>
      <c r="BP2010" s="277">
        <v>77001508</v>
      </c>
      <c r="BQ2010" s="46">
        <v>0</v>
      </c>
    </row>
    <row r="2011" spans="3:69" ht="19.5" customHeight="1">
      <c r="C2011" s="271">
        <v>77001503</v>
      </c>
      <c r="D2011" s="272" t="s">
        <v>2702</v>
      </c>
      <c r="E2011" s="271">
        <v>1</v>
      </c>
      <c r="F2011" s="273">
        <v>0</v>
      </c>
      <c r="G2011" s="271">
        <v>0</v>
      </c>
      <c r="H2011" s="274">
        <v>0</v>
      </c>
      <c r="I2011" s="271">
        <v>1</v>
      </c>
      <c r="J2011" s="271">
        <v>0</v>
      </c>
      <c r="K2011" s="271">
        <v>0</v>
      </c>
      <c r="L2011" s="273">
        <v>0</v>
      </c>
      <c r="M2011" s="273">
        <v>0</v>
      </c>
      <c r="N2011" s="273">
        <v>2</v>
      </c>
      <c r="O2011" s="273">
        <v>1</v>
      </c>
      <c r="P2011" s="273">
        <v>0.2</v>
      </c>
      <c r="Q2011" s="273">
        <v>0</v>
      </c>
      <c r="R2011" s="277">
        <v>0</v>
      </c>
      <c r="S2011" s="273">
        <v>0</v>
      </c>
      <c r="T2011" s="273">
        <v>1</v>
      </c>
      <c r="U2011" s="273">
        <v>2</v>
      </c>
      <c r="V2011" s="273">
        <v>0</v>
      </c>
      <c r="W2011" s="273">
        <v>0.8</v>
      </c>
      <c r="X2011" s="273">
        <v>0</v>
      </c>
      <c r="Y2011" s="273">
        <v>1</v>
      </c>
      <c r="Z2011" s="273">
        <v>0</v>
      </c>
      <c r="AA2011" s="273">
        <v>0</v>
      </c>
      <c r="AB2011" s="273">
        <v>0</v>
      </c>
      <c r="AC2011" s="273">
        <v>0</v>
      </c>
      <c r="AD2011" s="273">
        <v>14</v>
      </c>
      <c r="AE2011" s="273">
        <v>1</v>
      </c>
      <c r="AF2011" s="273">
        <v>3</v>
      </c>
      <c r="AG2011" s="277">
        <v>1</v>
      </c>
      <c r="AH2011" s="277">
        <v>0</v>
      </c>
      <c r="AI2011" s="277">
        <v>0</v>
      </c>
      <c r="AJ2011" s="277">
        <v>0</v>
      </c>
      <c r="AK2011" s="273">
        <v>0</v>
      </c>
      <c r="AL2011" s="273">
        <v>0</v>
      </c>
      <c r="AM2011" s="273">
        <v>0</v>
      </c>
      <c r="AN2011" s="273">
        <v>0</v>
      </c>
      <c r="AO2011" s="273">
        <v>999999</v>
      </c>
      <c r="AP2011" s="273">
        <v>0</v>
      </c>
      <c r="AQ2011" s="273">
        <v>0</v>
      </c>
      <c r="AR2011" s="277">
        <v>97005004</v>
      </c>
      <c r="AS2011" s="273">
        <v>97005002</v>
      </c>
      <c r="AT2011" s="279" t="s">
        <v>218</v>
      </c>
      <c r="AU2011" s="273" t="s">
        <v>353</v>
      </c>
      <c r="AV2011" s="271">
        <v>10000007</v>
      </c>
      <c r="AW2011" s="271">
        <v>77001503</v>
      </c>
      <c r="AX2011" s="279" t="s">
        <v>234</v>
      </c>
      <c r="AY2011" s="279" t="s">
        <v>264</v>
      </c>
      <c r="AZ2011" s="274">
        <v>0</v>
      </c>
      <c r="BA2011" s="274">
        <v>0</v>
      </c>
      <c r="BB2011" s="284" t="s">
        <v>2703</v>
      </c>
      <c r="BC2011" s="273">
        <v>0</v>
      </c>
      <c r="BD2011" s="273">
        <v>0</v>
      </c>
      <c r="BE2011" s="273">
        <v>0</v>
      </c>
      <c r="BF2011" s="273">
        <v>0</v>
      </c>
      <c r="BG2011" s="273">
        <v>0</v>
      </c>
      <c r="BH2011" s="273">
        <v>0</v>
      </c>
      <c r="BI2011" s="286">
        <v>0</v>
      </c>
      <c r="BJ2011" s="277">
        <v>0</v>
      </c>
      <c r="BK2011" s="277">
        <v>0</v>
      </c>
      <c r="BL2011" s="277">
        <v>0</v>
      </c>
      <c r="BM2011" s="277">
        <v>0</v>
      </c>
      <c r="BN2011" s="277">
        <v>0</v>
      </c>
      <c r="BO2011" s="277">
        <v>0</v>
      </c>
      <c r="BP2011" s="277">
        <v>0</v>
      </c>
      <c r="BQ2011" s="46">
        <v>0</v>
      </c>
    </row>
    <row r="2012" spans="3:69" ht="20.100000000000001" customHeight="1">
      <c r="C2012" s="271">
        <v>77001504</v>
      </c>
      <c r="D2012" s="272" t="s">
        <v>2704</v>
      </c>
      <c r="E2012" s="286">
        <v>1</v>
      </c>
      <c r="F2012" s="273">
        <v>0</v>
      </c>
      <c r="G2012" s="273">
        <v>0</v>
      </c>
      <c r="H2012" s="274">
        <v>0</v>
      </c>
      <c r="I2012" s="271">
        <v>1</v>
      </c>
      <c r="J2012" s="271">
        <v>0</v>
      </c>
      <c r="K2012" s="271">
        <v>0</v>
      </c>
      <c r="L2012" s="273">
        <v>0</v>
      </c>
      <c r="M2012" s="273">
        <v>0</v>
      </c>
      <c r="N2012" s="273">
        <v>2</v>
      </c>
      <c r="O2012" s="273">
        <v>1</v>
      </c>
      <c r="P2012" s="273">
        <v>0.2</v>
      </c>
      <c r="Q2012" s="273">
        <v>0</v>
      </c>
      <c r="R2012" s="277">
        <v>0</v>
      </c>
      <c r="S2012" s="273">
        <v>0</v>
      </c>
      <c r="T2012" s="273">
        <v>1</v>
      </c>
      <c r="U2012" s="286">
        <v>1</v>
      </c>
      <c r="V2012" s="273">
        <v>0</v>
      </c>
      <c r="W2012" s="273">
        <v>0</v>
      </c>
      <c r="X2012" s="273">
        <v>0</v>
      </c>
      <c r="Y2012" s="273">
        <v>1</v>
      </c>
      <c r="Z2012" s="273">
        <v>0</v>
      </c>
      <c r="AA2012" s="273">
        <v>0</v>
      </c>
      <c r="AB2012" s="273">
        <v>0</v>
      </c>
      <c r="AC2012" s="273">
        <v>1</v>
      </c>
      <c r="AD2012" s="273">
        <v>12</v>
      </c>
      <c r="AE2012" s="273">
        <v>2</v>
      </c>
      <c r="AF2012" s="273" t="s">
        <v>171</v>
      </c>
      <c r="AG2012" s="277">
        <v>0</v>
      </c>
      <c r="AH2012" s="277">
        <v>2</v>
      </c>
      <c r="AI2012" s="277">
        <v>0</v>
      </c>
      <c r="AJ2012" s="277">
        <v>1.5</v>
      </c>
      <c r="AK2012" s="273">
        <v>0</v>
      </c>
      <c r="AL2012" s="273">
        <v>0</v>
      </c>
      <c r="AM2012" s="273">
        <v>0</v>
      </c>
      <c r="AN2012" s="273">
        <v>0.5</v>
      </c>
      <c r="AO2012" s="273">
        <v>500</v>
      </c>
      <c r="AP2012" s="273">
        <v>0</v>
      </c>
      <c r="AQ2012" s="273">
        <v>18</v>
      </c>
      <c r="AR2012" s="277">
        <v>0</v>
      </c>
      <c r="AS2012" s="280">
        <v>0</v>
      </c>
      <c r="AT2012" s="272" t="s">
        <v>218</v>
      </c>
      <c r="AU2012" s="273" t="s">
        <v>173</v>
      </c>
      <c r="AV2012" s="271">
        <v>0</v>
      </c>
      <c r="AW2012" s="271">
        <v>0</v>
      </c>
      <c r="AX2012" s="272" t="s">
        <v>174</v>
      </c>
      <c r="AY2012" s="273">
        <v>0</v>
      </c>
      <c r="AZ2012" s="274">
        <v>0</v>
      </c>
      <c r="BA2012" s="274">
        <v>0</v>
      </c>
      <c r="BB2012" s="284" t="s">
        <v>2705</v>
      </c>
      <c r="BC2012" s="273">
        <v>0</v>
      </c>
      <c r="BD2012" s="273">
        <v>0</v>
      </c>
      <c r="BE2012" s="273">
        <v>0</v>
      </c>
      <c r="BF2012" s="273">
        <v>0</v>
      </c>
      <c r="BG2012" s="273">
        <v>0</v>
      </c>
      <c r="BH2012" s="273">
        <v>0</v>
      </c>
      <c r="BI2012" s="286">
        <v>0</v>
      </c>
      <c r="BJ2012" s="277">
        <v>0</v>
      </c>
      <c r="BK2012" s="277">
        <v>0</v>
      </c>
      <c r="BL2012" s="277">
        <v>0</v>
      </c>
      <c r="BM2012" s="277">
        <v>0</v>
      </c>
      <c r="BN2012" s="277">
        <v>0</v>
      </c>
      <c r="BO2012" s="277">
        <v>1</v>
      </c>
      <c r="BP2012" s="277">
        <v>77001505</v>
      </c>
      <c r="BQ2012" s="46">
        <v>0</v>
      </c>
    </row>
    <row r="2013" spans="3:69" ht="19.5" customHeight="1">
      <c r="C2013" s="271">
        <v>77001505</v>
      </c>
      <c r="D2013" s="272" t="s">
        <v>2706</v>
      </c>
      <c r="E2013" s="271">
        <v>1</v>
      </c>
      <c r="F2013" s="273">
        <v>0</v>
      </c>
      <c r="G2013" s="271">
        <v>0</v>
      </c>
      <c r="H2013" s="274">
        <v>0</v>
      </c>
      <c r="I2013" s="271">
        <v>1</v>
      </c>
      <c r="J2013" s="271">
        <v>0</v>
      </c>
      <c r="K2013" s="271">
        <v>0</v>
      </c>
      <c r="L2013" s="273">
        <v>0</v>
      </c>
      <c r="M2013" s="273">
        <v>0</v>
      </c>
      <c r="N2013" s="273">
        <v>2</v>
      </c>
      <c r="O2013" s="273">
        <v>16</v>
      </c>
      <c r="P2013" s="273">
        <v>5</v>
      </c>
      <c r="Q2013" s="273">
        <v>0</v>
      </c>
      <c r="R2013" s="277">
        <v>0</v>
      </c>
      <c r="S2013" s="273">
        <v>0</v>
      </c>
      <c r="T2013" s="273">
        <v>1</v>
      </c>
      <c r="U2013" s="273">
        <v>2</v>
      </c>
      <c r="V2013" s="273">
        <v>0</v>
      </c>
      <c r="W2013" s="273">
        <v>2</v>
      </c>
      <c r="X2013" s="273">
        <v>0</v>
      </c>
      <c r="Y2013" s="273">
        <v>0</v>
      </c>
      <c r="Z2013" s="273">
        <v>0</v>
      </c>
      <c r="AA2013" s="273">
        <v>0</v>
      </c>
      <c r="AB2013" s="273">
        <v>0</v>
      </c>
      <c r="AC2013" s="273">
        <v>1</v>
      </c>
      <c r="AD2013" s="273">
        <v>0</v>
      </c>
      <c r="AE2013" s="273">
        <v>1</v>
      </c>
      <c r="AF2013" s="273" t="s">
        <v>2707</v>
      </c>
      <c r="AG2013" s="277">
        <v>0</v>
      </c>
      <c r="AH2013" s="277">
        <v>2</v>
      </c>
      <c r="AI2013" s="277">
        <v>0</v>
      </c>
      <c r="AJ2013" s="277">
        <v>2</v>
      </c>
      <c r="AK2013" s="273">
        <v>0</v>
      </c>
      <c r="AL2013" s="273">
        <v>0</v>
      </c>
      <c r="AM2013" s="273">
        <v>0</v>
      </c>
      <c r="AN2013" s="273">
        <v>0.5</v>
      </c>
      <c r="AO2013" s="273">
        <v>1000</v>
      </c>
      <c r="AP2013" s="273">
        <v>0.5</v>
      </c>
      <c r="AQ2013" s="273">
        <v>0</v>
      </c>
      <c r="AR2013" s="287">
        <v>0</v>
      </c>
      <c r="AS2013" s="348" t="s">
        <v>2708</v>
      </c>
      <c r="AT2013" s="272" t="s">
        <v>163</v>
      </c>
      <c r="AU2013" s="273" t="s">
        <v>353</v>
      </c>
      <c r="AV2013" s="271">
        <v>10000007</v>
      </c>
      <c r="AW2013" s="349" t="s">
        <v>2709</v>
      </c>
      <c r="AX2013" s="272" t="s">
        <v>164</v>
      </c>
      <c r="AY2013" s="273">
        <v>0</v>
      </c>
      <c r="AZ2013" s="274">
        <v>0</v>
      </c>
      <c r="BA2013" s="274">
        <v>1</v>
      </c>
      <c r="BB2013" s="284" t="s">
        <v>826</v>
      </c>
      <c r="BC2013" s="273">
        <v>0</v>
      </c>
      <c r="BD2013" s="273">
        <v>0</v>
      </c>
      <c r="BE2013" s="273">
        <v>0</v>
      </c>
      <c r="BF2013" s="273">
        <v>0</v>
      </c>
      <c r="BG2013" s="273">
        <v>0</v>
      </c>
      <c r="BH2013" s="273">
        <v>0</v>
      </c>
      <c r="BI2013" s="286">
        <v>0</v>
      </c>
      <c r="BJ2013" s="277">
        <v>0</v>
      </c>
      <c r="BK2013" s="277">
        <v>0</v>
      </c>
      <c r="BL2013" s="277">
        <v>0</v>
      </c>
      <c r="BM2013" s="277">
        <v>0</v>
      </c>
      <c r="BN2013" s="277">
        <v>0</v>
      </c>
      <c r="BO2013" s="277">
        <v>0</v>
      </c>
      <c r="BP2013" s="277">
        <v>77001508</v>
      </c>
      <c r="BQ2013" s="46">
        <v>0</v>
      </c>
    </row>
    <row r="2014" spans="3:69" ht="19.5" customHeight="1">
      <c r="C2014" s="271">
        <v>77001506</v>
      </c>
      <c r="D2014" s="272" t="s">
        <v>2710</v>
      </c>
      <c r="E2014" s="271">
        <v>1</v>
      </c>
      <c r="F2014" s="271">
        <v>0</v>
      </c>
      <c r="G2014" s="271">
        <v>0</v>
      </c>
      <c r="H2014" s="274">
        <v>0</v>
      </c>
      <c r="I2014" s="271">
        <v>1</v>
      </c>
      <c r="J2014" s="271">
        <v>0</v>
      </c>
      <c r="K2014" s="271">
        <v>0</v>
      </c>
      <c r="L2014" s="273">
        <v>0</v>
      </c>
      <c r="M2014" s="273">
        <v>0</v>
      </c>
      <c r="N2014" s="273">
        <v>2</v>
      </c>
      <c r="O2014" s="273">
        <v>2</v>
      </c>
      <c r="P2014" s="273">
        <v>0.3</v>
      </c>
      <c r="Q2014" s="273">
        <v>1</v>
      </c>
      <c r="R2014" s="277">
        <v>0</v>
      </c>
      <c r="S2014" s="273">
        <v>0</v>
      </c>
      <c r="T2014" s="273">
        <v>1</v>
      </c>
      <c r="U2014" s="273">
        <v>2</v>
      </c>
      <c r="V2014" s="273">
        <v>0</v>
      </c>
      <c r="W2014" s="273">
        <v>2.5</v>
      </c>
      <c r="X2014" s="273">
        <v>0</v>
      </c>
      <c r="Y2014" s="273">
        <v>1</v>
      </c>
      <c r="Z2014" s="273">
        <v>0</v>
      </c>
      <c r="AA2014" s="273">
        <v>0</v>
      </c>
      <c r="AB2014" s="273">
        <v>1</v>
      </c>
      <c r="AC2014" s="273">
        <v>0</v>
      </c>
      <c r="AD2014" s="273">
        <v>0</v>
      </c>
      <c r="AE2014" s="273">
        <v>1</v>
      </c>
      <c r="AF2014" s="273">
        <v>5</v>
      </c>
      <c r="AG2014" s="277">
        <v>0</v>
      </c>
      <c r="AH2014" s="277">
        <v>1</v>
      </c>
      <c r="AI2014" s="277">
        <v>0</v>
      </c>
      <c r="AJ2014" s="277">
        <v>1.5</v>
      </c>
      <c r="AK2014" s="273">
        <v>0</v>
      </c>
      <c r="AL2014" s="273">
        <v>0</v>
      </c>
      <c r="AM2014" s="273">
        <v>0</v>
      </c>
      <c r="AN2014" s="273">
        <v>1.5</v>
      </c>
      <c r="AO2014" s="273">
        <v>2000</v>
      </c>
      <c r="AP2014" s="273">
        <v>1.5</v>
      </c>
      <c r="AQ2014" s="273">
        <v>0</v>
      </c>
      <c r="AR2014" s="277">
        <v>97005007</v>
      </c>
      <c r="AS2014" s="348" t="s">
        <v>2708</v>
      </c>
      <c r="AT2014" s="279" t="s">
        <v>402</v>
      </c>
      <c r="AU2014" s="273" t="s">
        <v>353</v>
      </c>
      <c r="AV2014" s="271">
        <v>0</v>
      </c>
      <c r="AW2014" s="271">
        <v>77001506</v>
      </c>
      <c r="AX2014" s="272" t="s">
        <v>164</v>
      </c>
      <c r="AY2014" s="273">
        <v>0</v>
      </c>
      <c r="AZ2014" s="274">
        <v>0</v>
      </c>
      <c r="BA2014" s="274">
        <v>0</v>
      </c>
      <c r="BB2014" s="284" t="s">
        <v>2711</v>
      </c>
      <c r="BC2014" s="273">
        <v>0</v>
      </c>
      <c r="BD2014" s="273">
        <v>0</v>
      </c>
      <c r="BE2014" s="273">
        <v>0</v>
      </c>
      <c r="BF2014" s="273">
        <v>0</v>
      </c>
      <c r="BG2014" s="273">
        <v>0</v>
      </c>
      <c r="BH2014" s="273">
        <v>0</v>
      </c>
      <c r="BI2014" s="286">
        <v>0</v>
      </c>
      <c r="BJ2014" s="277">
        <v>0</v>
      </c>
      <c r="BK2014" s="277">
        <v>0</v>
      </c>
      <c r="BL2014" s="277">
        <v>0</v>
      </c>
      <c r="BM2014" s="277">
        <v>0</v>
      </c>
      <c r="BN2014" s="277">
        <v>0</v>
      </c>
      <c r="BO2014" s="277">
        <v>0</v>
      </c>
      <c r="BP2014" s="277">
        <v>0</v>
      </c>
      <c r="BQ2014" s="46">
        <v>0</v>
      </c>
    </row>
    <row r="2015" spans="3:69" ht="19.5" customHeight="1">
      <c r="C2015" s="271">
        <v>77001507</v>
      </c>
      <c r="D2015" s="272" t="s">
        <v>2712</v>
      </c>
      <c r="E2015" s="271">
        <v>1</v>
      </c>
      <c r="F2015" s="271">
        <v>0</v>
      </c>
      <c r="G2015" s="271">
        <v>0</v>
      </c>
      <c r="H2015" s="274">
        <v>0</v>
      </c>
      <c r="I2015" s="271">
        <v>1</v>
      </c>
      <c r="J2015" s="271">
        <v>0</v>
      </c>
      <c r="K2015" s="271">
        <v>0</v>
      </c>
      <c r="L2015" s="273">
        <v>0</v>
      </c>
      <c r="M2015" s="273">
        <v>0</v>
      </c>
      <c r="N2015" s="273">
        <v>2</v>
      </c>
      <c r="O2015" s="273">
        <v>3</v>
      </c>
      <c r="P2015" s="273">
        <v>0.2</v>
      </c>
      <c r="Q2015" s="273">
        <v>0</v>
      </c>
      <c r="R2015" s="277">
        <v>1</v>
      </c>
      <c r="S2015" s="273">
        <v>0</v>
      </c>
      <c r="T2015" s="273">
        <v>1</v>
      </c>
      <c r="U2015" s="273">
        <v>2</v>
      </c>
      <c r="V2015" s="273">
        <v>0</v>
      </c>
      <c r="W2015" s="273">
        <v>2</v>
      </c>
      <c r="X2015" s="273">
        <v>0</v>
      </c>
      <c r="Y2015" s="273">
        <v>1</v>
      </c>
      <c r="Z2015" s="273">
        <v>0</v>
      </c>
      <c r="AA2015" s="273">
        <v>0</v>
      </c>
      <c r="AB2015" s="273">
        <v>1</v>
      </c>
      <c r="AC2015" s="273">
        <v>1</v>
      </c>
      <c r="AD2015" s="273">
        <v>0</v>
      </c>
      <c r="AE2015" s="273">
        <v>1</v>
      </c>
      <c r="AF2015" s="273">
        <v>3</v>
      </c>
      <c r="AG2015" s="277">
        <v>0</v>
      </c>
      <c r="AH2015" s="277">
        <v>1</v>
      </c>
      <c r="AI2015" s="277">
        <v>0</v>
      </c>
      <c r="AJ2015" s="277">
        <v>3</v>
      </c>
      <c r="AK2015" s="273">
        <v>0</v>
      </c>
      <c r="AL2015" s="273">
        <v>0</v>
      </c>
      <c r="AM2015" s="273">
        <v>0</v>
      </c>
      <c r="AN2015" s="273">
        <v>0</v>
      </c>
      <c r="AO2015" s="273">
        <v>500</v>
      </c>
      <c r="AP2015" s="273">
        <v>0.3</v>
      </c>
      <c r="AQ2015" s="273">
        <v>0</v>
      </c>
      <c r="AR2015" s="277">
        <v>0</v>
      </c>
      <c r="AS2015" s="280">
        <v>0</v>
      </c>
      <c r="AT2015" s="279" t="s">
        <v>162</v>
      </c>
      <c r="AU2015" s="273" t="s">
        <v>353</v>
      </c>
      <c r="AV2015" s="271">
        <v>0</v>
      </c>
      <c r="AW2015" s="271">
        <v>77001507</v>
      </c>
      <c r="AX2015" s="272" t="s">
        <v>164</v>
      </c>
      <c r="AY2015" s="273">
        <v>0</v>
      </c>
      <c r="AZ2015" s="274">
        <v>0</v>
      </c>
      <c r="BA2015" s="274">
        <v>0</v>
      </c>
      <c r="BB2015" s="284" t="s">
        <v>1189</v>
      </c>
      <c r="BC2015" s="273">
        <v>0</v>
      </c>
      <c r="BD2015" s="273">
        <v>0</v>
      </c>
      <c r="BE2015" s="273">
        <v>0</v>
      </c>
      <c r="BF2015" s="273">
        <v>0</v>
      </c>
      <c r="BG2015" s="273">
        <v>0</v>
      </c>
      <c r="BH2015" s="273">
        <v>0</v>
      </c>
      <c r="BI2015" s="286">
        <v>0</v>
      </c>
      <c r="BJ2015" s="277">
        <v>0</v>
      </c>
      <c r="BK2015" s="277">
        <v>0</v>
      </c>
      <c r="BL2015" s="277">
        <v>0</v>
      </c>
      <c r="BM2015" s="277">
        <v>0</v>
      </c>
      <c r="BN2015" s="277">
        <v>0</v>
      </c>
      <c r="BO2015" s="277">
        <v>0</v>
      </c>
      <c r="BP2015" s="277">
        <v>0</v>
      </c>
      <c r="BQ2015" s="46">
        <v>0</v>
      </c>
    </row>
    <row r="2016" spans="3:69" ht="19.5" customHeight="1">
      <c r="C2016" s="271">
        <v>77001508</v>
      </c>
      <c r="D2016" s="272" t="s">
        <v>370</v>
      </c>
      <c r="E2016" s="271">
        <v>1</v>
      </c>
      <c r="F2016" s="273">
        <v>0</v>
      </c>
      <c r="G2016" s="271">
        <v>0</v>
      </c>
      <c r="H2016" s="274">
        <v>0</v>
      </c>
      <c r="I2016" s="271">
        <v>1</v>
      </c>
      <c r="J2016" s="271">
        <v>0</v>
      </c>
      <c r="K2016" s="271">
        <v>0</v>
      </c>
      <c r="L2016" s="273">
        <v>0</v>
      </c>
      <c r="M2016" s="273">
        <v>0</v>
      </c>
      <c r="N2016" s="273">
        <v>2</v>
      </c>
      <c r="O2016" s="273">
        <v>1</v>
      </c>
      <c r="P2016" s="273">
        <v>1</v>
      </c>
      <c r="Q2016" s="273">
        <v>0</v>
      </c>
      <c r="R2016" s="277">
        <v>0</v>
      </c>
      <c r="S2016" s="273">
        <v>0</v>
      </c>
      <c r="T2016" s="273">
        <v>1</v>
      </c>
      <c r="U2016" s="273">
        <v>2</v>
      </c>
      <c r="V2016" s="273">
        <v>0</v>
      </c>
      <c r="W2016" s="273">
        <v>0.5</v>
      </c>
      <c r="X2016" s="273">
        <v>0</v>
      </c>
      <c r="Y2016" s="273">
        <v>1</v>
      </c>
      <c r="Z2016" s="273">
        <v>0</v>
      </c>
      <c r="AA2016" s="273">
        <v>0</v>
      </c>
      <c r="AB2016" s="273">
        <v>0</v>
      </c>
      <c r="AC2016" s="273">
        <v>0</v>
      </c>
      <c r="AD2016" s="273">
        <v>25</v>
      </c>
      <c r="AE2016" s="273">
        <v>1</v>
      </c>
      <c r="AF2016" s="273">
        <v>3</v>
      </c>
      <c r="AG2016" s="277">
        <v>0</v>
      </c>
      <c r="AH2016" s="277">
        <v>0</v>
      </c>
      <c r="AI2016" s="277">
        <v>0</v>
      </c>
      <c r="AJ2016" s="277">
        <v>0</v>
      </c>
      <c r="AK2016" s="273">
        <v>0</v>
      </c>
      <c r="AL2016" s="273">
        <v>0</v>
      </c>
      <c r="AM2016" s="273">
        <v>0</v>
      </c>
      <c r="AN2016" s="273">
        <v>0</v>
      </c>
      <c r="AO2016" s="273">
        <v>300000</v>
      </c>
      <c r="AP2016" s="273">
        <v>0</v>
      </c>
      <c r="AQ2016" s="273">
        <v>0</v>
      </c>
      <c r="AR2016" s="350" t="s">
        <v>2713</v>
      </c>
      <c r="AS2016" s="273">
        <v>97005002</v>
      </c>
      <c r="AT2016" s="279" t="s">
        <v>162</v>
      </c>
      <c r="AU2016" s="273" t="s">
        <v>353</v>
      </c>
      <c r="AV2016" s="271">
        <v>10000007</v>
      </c>
      <c r="AW2016" s="271">
        <v>77001503</v>
      </c>
      <c r="AX2016" s="279" t="s">
        <v>234</v>
      </c>
      <c r="AY2016" s="279" t="s">
        <v>264</v>
      </c>
      <c r="AZ2016" s="274">
        <v>0</v>
      </c>
      <c r="BA2016" s="274">
        <v>0</v>
      </c>
      <c r="BB2016" s="284" t="s">
        <v>777</v>
      </c>
      <c r="BC2016" s="273">
        <v>0</v>
      </c>
      <c r="BD2016" s="273">
        <v>0</v>
      </c>
      <c r="BE2016" s="273">
        <v>0</v>
      </c>
      <c r="BF2016" s="273">
        <v>0</v>
      </c>
      <c r="BG2016" s="273">
        <v>0</v>
      </c>
      <c r="BH2016" s="273">
        <v>0</v>
      </c>
      <c r="BI2016" s="286">
        <v>0</v>
      </c>
      <c r="BJ2016" s="277">
        <v>0</v>
      </c>
      <c r="BK2016" s="277">
        <v>0</v>
      </c>
      <c r="BL2016" s="277">
        <v>0</v>
      </c>
      <c r="BM2016" s="277">
        <v>0</v>
      </c>
      <c r="BN2016" s="277">
        <v>0</v>
      </c>
      <c r="BO2016" s="277">
        <v>1</v>
      </c>
      <c r="BP2016" s="277">
        <v>0</v>
      </c>
      <c r="BQ2016" s="46">
        <v>0</v>
      </c>
    </row>
    <row r="2017" spans="1:69" ht="20.100000000000001" customHeight="1">
      <c r="C2017" s="95">
        <v>77001601</v>
      </c>
      <c r="D2017" s="94" t="s">
        <v>2714</v>
      </c>
      <c r="E2017" s="96">
        <v>1</v>
      </c>
      <c r="F2017" s="96">
        <v>0</v>
      </c>
      <c r="G2017" s="95">
        <v>0</v>
      </c>
      <c r="H2017" s="97">
        <v>0</v>
      </c>
      <c r="I2017" s="95">
        <v>1</v>
      </c>
      <c r="J2017" s="95">
        <v>0</v>
      </c>
      <c r="K2017" s="95">
        <v>0</v>
      </c>
      <c r="L2017" s="96">
        <v>0</v>
      </c>
      <c r="M2017" s="96">
        <v>0</v>
      </c>
      <c r="N2017" s="96">
        <v>2</v>
      </c>
      <c r="O2017" s="96">
        <v>16</v>
      </c>
      <c r="P2017" s="96">
        <v>8</v>
      </c>
      <c r="Q2017" s="96">
        <v>0</v>
      </c>
      <c r="R2017" s="100">
        <v>3</v>
      </c>
      <c r="S2017" s="96">
        <v>0</v>
      </c>
      <c r="T2017" s="96">
        <v>1</v>
      </c>
      <c r="U2017" s="96">
        <v>2</v>
      </c>
      <c r="V2017" s="96">
        <v>0</v>
      </c>
      <c r="W2017" s="96">
        <v>1.2</v>
      </c>
      <c r="X2017" s="96">
        <v>0</v>
      </c>
      <c r="Y2017" s="96">
        <v>0</v>
      </c>
      <c r="Z2017" s="96">
        <v>0</v>
      </c>
      <c r="AA2017" s="96">
        <v>0</v>
      </c>
      <c r="AB2017" s="96">
        <v>0</v>
      </c>
      <c r="AC2017" s="96">
        <v>0</v>
      </c>
      <c r="AD2017" s="96">
        <v>0</v>
      </c>
      <c r="AE2017" s="96">
        <v>1</v>
      </c>
      <c r="AF2017" s="96">
        <v>3</v>
      </c>
      <c r="AG2017" s="100">
        <v>6</v>
      </c>
      <c r="AH2017" s="100">
        <v>1</v>
      </c>
      <c r="AI2017" s="100">
        <v>0</v>
      </c>
      <c r="AJ2017" s="100">
        <v>1.5</v>
      </c>
      <c r="AK2017" s="96">
        <v>0</v>
      </c>
      <c r="AL2017" s="96">
        <v>0</v>
      </c>
      <c r="AM2017" s="96">
        <v>0</v>
      </c>
      <c r="AN2017" s="96">
        <v>1</v>
      </c>
      <c r="AO2017" s="96">
        <v>5000</v>
      </c>
      <c r="AP2017" s="96">
        <v>1</v>
      </c>
      <c r="AQ2017" s="96">
        <v>0</v>
      </c>
      <c r="AR2017" s="100">
        <v>0</v>
      </c>
      <c r="AS2017" s="319" t="s">
        <v>2715</v>
      </c>
      <c r="AT2017" s="98" t="s">
        <v>201</v>
      </c>
      <c r="AU2017" s="96" t="s">
        <v>353</v>
      </c>
      <c r="AV2017" s="95">
        <v>10000007</v>
      </c>
      <c r="AW2017" s="317" t="s">
        <v>2716</v>
      </c>
      <c r="AX2017" s="94" t="s">
        <v>164</v>
      </c>
      <c r="AY2017" s="96" t="s">
        <v>2717</v>
      </c>
      <c r="AZ2017" s="97">
        <v>0</v>
      </c>
      <c r="BA2017" s="97">
        <v>0</v>
      </c>
      <c r="BB2017" s="107" t="s">
        <v>2718</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46">
        <v>0</v>
      </c>
    </row>
    <row r="2018" spans="1:69" ht="20.100000000000001" customHeight="1">
      <c r="C2018" s="95">
        <v>77001602</v>
      </c>
      <c r="D2018" s="99" t="s">
        <v>527</v>
      </c>
      <c r="E2018" s="91">
        <v>1</v>
      </c>
      <c r="F2018" s="91">
        <v>0</v>
      </c>
      <c r="G2018" s="91">
        <v>0</v>
      </c>
      <c r="H2018" s="92">
        <v>0</v>
      </c>
      <c r="I2018" s="95">
        <v>1</v>
      </c>
      <c r="J2018" s="91">
        <v>0</v>
      </c>
      <c r="K2018" s="92">
        <v>0</v>
      </c>
      <c r="L2018" s="92">
        <v>0</v>
      </c>
      <c r="M2018" s="91">
        <v>0</v>
      </c>
      <c r="N2018" s="96">
        <v>2</v>
      </c>
      <c r="O2018" s="96">
        <v>2</v>
      </c>
      <c r="P2018" s="91">
        <v>0.8</v>
      </c>
      <c r="Q2018" s="91">
        <v>0</v>
      </c>
      <c r="R2018" s="100">
        <v>0</v>
      </c>
      <c r="S2018" s="91">
        <v>0</v>
      </c>
      <c r="T2018" s="96">
        <v>1</v>
      </c>
      <c r="U2018" s="91">
        <v>1</v>
      </c>
      <c r="V2018" s="92">
        <v>0</v>
      </c>
      <c r="W2018" s="91">
        <v>2</v>
      </c>
      <c r="X2018" s="91">
        <v>0</v>
      </c>
      <c r="Y2018" s="91">
        <v>0</v>
      </c>
      <c r="Z2018" s="91">
        <v>0</v>
      </c>
      <c r="AA2018" s="92">
        <v>0</v>
      </c>
      <c r="AB2018" s="91">
        <v>0</v>
      </c>
      <c r="AC2018" s="91">
        <v>0</v>
      </c>
      <c r="AD2018" s="91">
        <v>0</v>
      </c>
      <c r="AE2018" s="91">
        <v>1</v>
      </c>
      <c r="AF2018" s="96">
        <v>2</v>
      </c>
      <c r="AG2018" s="101">
        <v>0</v>
      </c>
      <c r="AH2018" s="101">
        <v>2</v>
      </c>
      <c r="AI2018" s="100">
        <v>0</v>
      </c>
      <c r="AJ2018" s="91">
        <v>1.5</v>
      </c>
      <c r="AK2018" s="102">
        <v>0</v>
      </c>
      <c r="AL2018" s="91">
        <v>0</v>
      </c>
      <c r="AM2018" s="91">
        <v>0</v>
      </c>
      <c r="AN2018" s="91">
        <v>0</v>
      </c>
      <c r="AO2018" s="96">
        <v>7000</v>
      </c>
      <c r="AP2018" s="91">
        <v>0</v>
      </c>
      <c r="AQ2018" s="91">
        <v>10</v>
      </c>
      <c r="AR2018" s="100">
        <v>0</v>
      </c>
      <c r="AS2018" s="96">
        <v>0</v>
      </c>
      <c r="AT2018" s="98" t="s">
        <v>218</v>
      </c>
      <c r="AU2018" s="92">
        <v>0</v>
      </c>
      <c r="AV2018" s="92">
        <v>0</v>
      </c>
      <c r="AW2018" s="95">
        <v>77001602</v>
      </c>
      <c r="AX2018" s="98" t="s">
        <v>384</v>
      </c>
      <c r="AY2018" s="96" t="s">
        <v>2719</v>
      </c>
      <c r="AZ2018" s="97">
        <v>0</v>
      </c>
      <c r="BA2018" s="97">
        <v>0</v>
      </c>
      <c r="BB2018" s="107" t="s">
        <v>2720</v>
      </c>
      <c r="BC2018" s="91">
        <v>2</v>
      </c>
      <c r="BD2018" s="91">
        <v>0</v>
      </c>
      <c r="BE2018" s="95">
        <v>0</v>
      </c>
      <c r="BF2018" s="91">
        <v>1</v>
      </c>
      <c r="BG2018" s="91">
        <v>2</v>
      </c>
      <c r="BH2018" s="102">
        <v>0</v>
      </c>
      <c r="BI2018" s="91">
        <v>0</v>
      </c>
      <c r="BJ2018" s="100">
        <v>0</v>
      </c>
      <c r="BK2018" s="100">
        <v>0</v>
      </c>
      <c r="BL2018" s="100">
        <v>0</v>
      </c>
      <c r="BM2018" s="100">
        <v>0</v>
      </c>
      <c r="BN2018" s="100">
        <v>0</v>
      </c>
      <c r="BO2018" s="100">
        <v>1</v>
      </c>
      <c r="BP2018" s="100">
        <v>0</v>
      </c>
      <c r="BQ2018" s="46">
        <v>0</v>
      </c>
    </row>
    <row r="2019" spans="1:69" ht="19.5" customHeight="1">
      <c r="C2019" s="95">
        <v>77001603</v>
      </c>
      <c r="D2019" s="94" t="s">
        <v>2721</v>
      </c>
      <c r="E2019" s="95">
        <v>1</v>
      </c>
      <c r="F2019" s="96">
        <v>0</v>
      </c>
      <c r="G2019" s="95">
        <v>0</v>
      </c>
      <c r="H2019" s="97">
        <v>0</v>
      </c>
      <c r="I2019" s="95">
        <v>1</v>
      </c>
      <c r="J2019" s="95">
        <v>0</v>
      </c>
      <c r="K2019" s="95">
        <v>0</v>
      </c>
      <c r="L2019" s="96">
        <v>0</v>
      </c>
      <c r="M2019" s="96">
        <v>0</v>
      </c>
      <c r="N2019" s="96">
        <v>2</v>
      </c>
      <c r="O2019" s="96">
        <v>2</v>
      </c>
      <c r="P2019" s="96">
        <v>0.6</v>
      </c>
      <c r="Q2019" s="96">
        <v>0</v>
      </c>
      <c r="R2019" s="100">
        <v>0</v>
      </c>
      <c r="S2019" s="96">
        <v>0</v>
      </c>
      <c r="T2019" s="96">
        <v>1</v>
      </c>
      <c r="U2019" s="96">
        <v>2</v>
      </c>
      <c r="V2019" s="96">
        <v>0</v>
      </c>
      <c r="W2019" s="96">
        <v>0.8</v>
      </c>
      <c r="X2019" s="96">
        <v>0</v>
      </c>
      <c r="Y2019" s="96">
        <v>1</v>
      </c>
      <c r="Z2019" s="96">
        <v>0</v>
      </c>
      <c r="AA2019" s="96">
        <v>0</v>
      </c>
      <c r="AB2019" s="96">
        <v>0</v>
      </c>
      <c r="AC2019" s="96">
        <v>0</v>
      </c>
      <c r="AD2019" s="96">
        <v>16</v>
      </c>
      <c r="AE2019" s="96">
        <v>1</v>
      </c>
      <c r="AF2019" s="96">
        <v>5</v>
      </c>
      <c r="AG2019" s="100">
        <v>0</v>
      </c>
      <c r="AH2019" s="100">
        <v>0</v>
      </c>
      <c r="AI2019" s="100">
        <v>0</v>
      </c>
      <c r="AJ2019" s="100">
        <v>0</v>
      </c>
      <c r="AK2019" s="96">
        <v>0</v>
      </c>
      <c r="AL2019" s="96">
        <v>0</v>
      </c>
      <c r="AM2019" s="96">
        <v>0</v>
      </c>
      <c r="AN2019" s="96">
        <v>0.8</v>
      </c>
      <c r="AO2019" s="96">
        <v>15000</v>
      </c>
      <c r="AP2019" s="96">
        <v>0.8</v>
      </c>
      <c r="AQ2019" s="96">
        <v>0</v>
      </c>
      <c r="AR2019" s="104">
        <v>0</v>
      </c>
      <c r="AS2019" s="319" t="s">
        <v>2722</v>
      </c>
      <c r="AT2019" s="98" t="s">
        <v>163</v>
      </c>
      <c r="AU2019" s="96" t="s">
        <v>353</v>
      </c>
      <c r="AV2019" s="95">
        <v>10000007</v>
      </c>
      <c r="AW2019" s="95">
        <v>77001603</v>
      </c>
      <c r="AX2019" s="98" t="s">
        <v>234</v>
      </c>
      <c r="AY2019" s="98" t="s">
        <v>264</v>
      </c>
      <c r="AZ2019" s="97">
        <v>0</v>
      </c>
      <c r="BA2019" s="97">
        <v>0</v>
      </c>
      <c r="BB2019" s="107" t="s">
        <v>2723</v>
      </c>
      <c r="BC2019" s="96">
        <v>0</v>
      </c>
      <c r="BD2019" s="96">
        <v>0</v>
      </c>
      <c r="BE2019" s="96">
        <v>0</v>
      </c>
      <c r="BF2019" s="96">
        <v>0</v>
      </c>
      <c r="BG2019" s="96">
        <v>0</v>
      </c>
      <c r="BH2019" s="96">
        <v>0</v>
      </c>
      <c r="BI2019" s="91">
        <v>0</v>
      </c>
      <c r="BJ2019" s="100">
        <v>0</v>
      </c>
      <c r="BK2019" s="100">
        <v>0</v>
      </c>
      <c r="BL2019" s="100">
        <v>0</v>
      </c>
      <c r="BM2019" s="100">
        <v>0</v>
      </c>
      <c r="BN2019" s="100">
        <v>0</v>
      </c>
      <c r="BO2019" s="100">
        <v>0</v>
      </c>
      <c r="BP2019" s="100">
        <v>0</v>
      </c>
      <c r="BQ2019" s="46">
        <v>0</v>
      </c>
    </row>
    <row r="2020" spans="1:69" ht="20.100000000000001" customHeight="1">
      <c r="C2020" s="95">
        <v>77001604</v>
      </c>
      <c r="D2020" s="94" t="s">
        <v>2724</v>
      </c>
      <c r="E2020" s="96">
        <v>1</v>
      </c>
      <c r="F2020" s="96">
        <v>0</v>
      </c>
      <c r="G2020" s="96">
        <v>0</v>
      </c>
      <c r="H2020" s="97">
        <v>0</v>
      </c>
      <c r="I2020" s="95">
        <v>1</v>
      </c>
      <c r="J2020" s="96">
        <v>0</v>
      </c>
      <c r="K2020" s="96">
        <v>0</v>
      </c>
      <c r="L2020" s="96">
        <v>0</v>
      </c>
      <c r="M2020" s="96">
        <v>0</v>
      </c>
      <c r="N2020" s="96">
        <v>2</v>
      </c>
      <c r="O2020" s="96">
        <v>3</v>
      </c>
      <c r="P2020" s="96">
        <v>0.2</v>
      </c>
      <c r="Q2020" s="96">
        <v>0</v>
      </c>
      <c r="R2020" s="100">
        <v>0</v>
      </c>
      <c r="S2020" s="96">
        <v>0</v>
      </c>
      <c r="T2020" s="96">
        <v>1</v>
      </c>
      <c r="U2020" s="96">
        <v>1</v>
      </c>
      <c r="V2020" s="96">
        <v>0</v>
      </c>
      <c r="W2020" s="96">
        <v>1.5</v>
      </c>
      <c r="X2020" s="96">
        <v>0</v>
      </c>
      <c r="Y2020" s="96">
        <v>1</v>
      </c>
      <c r="Z2020" s="96">
        <v>0</v>
      </c>
      <c r="AA2020" s="96">
        <v>0</v>
      </c>
      <c r="AB2020" s="96">
        <v>0</v>
      </c>
      <c r="AC2020" s="96">
        <v>1</v>
      </c>
      <c r="AD2020" s="96">
        <v>8</v>
      </c>
      <c r="AE2020" s="96">
        <v>1</v>
      </c>
      <c r="AF2020" s="96">
        <v>4</v>
      </c>
      <c r="AG2020" s="100">
        <v>0</v>
      </c>
      <c r="AH2020" s="100">
        <v>1</v>
      </c>
      <c r="AI2020" s="100">
        <v>0</v>
      </c>
      <c r="AJ2020" s="100">
        <v>2</v>
      </c>
      <c r="AK2020" s="96">
        <v>0</v>
      </c>
      <c r="AL2020" s="96">
        <v>0</v>
      </c>
      <c r="AM2020" s="96">
        <v>0</v>
      </c>
      <c r="AN2020" s="96">
        <v>0.5</v>
      </c>
      <c r="AO2020" s="96">
        <v>600</v>
      </c>
      <c r="AP2020" s="96">
        <v>0.5</v>
      </c>
      <c r="AQ2020" s="96">
        <v>0</v>
      </c>
      <c r="AR2020" s="100">
        <v>0</v>
      </c>
      <c r="AS2020" s="96">
        <v>97006001</v>
      </c>
      <c r="AT2020" s="94" t="s">
        <v>162</v>
      </c>
      <c r="AU2020" s="96" t="s">
        <v>353</v>
      </c>
      <c r="AV2020" s="95">
        <v>10000001</v>
      </c>
      <c r="AW2020" s="95">
        <v>77001604</v>
      </c>
      <c r="AX2020" s="94" t="s">
        <v>502</v>
      </c>
      <c r="AY2020" s="96">
        <v>0</v>
      </c>
      <c r="AZ2020" s="97">
        <v>0</v>
      </c>
      <c r="BA2020" s="97">
        <v>0</v>
      </c>
      <c r="BB2020" s="124" t="s">
        <v>2725</v>
      </c>
      <c r="BC2020" s="96">
        <v>0</v>
      </c>
      <c r="BD2020" s="96">
        <v>0</v>
      </c>
      <c r="BE2020" s="96">
        <v>0</v>
      </c>
      <c r="BF2020" s="96">
        <v>0</v>
      </c>
      <c r="BG2020" s="96">
        <v>0</v>
      </c>
      <c r="BH2020" s="96">
        <v>0</v>
      </c>
      <c r="BI2020" s="91">
        <v>0</v>
      </c>
      <c r="BJ2020" s="100">
        <v>0</v>
      </c>
      <c r="BK2020" s="100">
        <v>0</v>
      </c>
      <c r="BL2020" s="100">
        <v>0</v>
      </c>
      <c r="BM2020" s="100">
        <v>0</v>
      </c>
      <c r="BN2020" s="100">
        <v>0</v>
      </c>
      <c r="BO2020" s="100">
        <v>0</v>
      </c>
      <c r="BP2020" s="100">
        <v>77001603</v>
      </c>
      <c r="BQ2020" s="46">
        <v>0</v>
      </c>
    </row>
    <row r="2021" spans="1:69" ht="20.100000000000001" customHeight="1">
      <c r="C2021" s="95">
        <v>77001605</v>
      </c>
      <c r="D2021" s="94" t="s">
        <v>2726</v>
      </c>
      <c r="E2021" s="91">
        <v>1</v>
      </c>
      <c r="F2021" s="91">
        <v>0</v>
      </c>
      <c r="G2021" s="96">
        <v>0</v>
      </c>
      <c r="H2021" s="97">
        <v>0</v>
      </c>
      <c r="I2021" s="95">
        <v>1</v>
      </c>
      <c r="J2021" s="95">
        <v>0</v>
      </c>
      <c r="K2021" s="95">
        <v>0</v>
      </c>
      <c r="L2021" s="96">
        <v>0</v>
      </c>
      <c r="M2021" s="96">
        <v>0</v>
      </c>
      <c r="N2021" s="96">
        <v>2</v>
      </c>
      <c r="O2021" s="96">
        <v>16</v>
      </c>
      <c r="P2021" s="96">
        <v>30</v>
      </c>
      <c r="Q2021" s="96">
        <v>0</v>
      </c>
      <c r="R2021" s="100">
        <v>0</v>
      </c>
      <c r="S2021" s="96">
        <v>0</v>
      </c>
      <c r="T2021" s="96">
        <v>1</v>
      </c>
      <c r="U2021" s="91">
        <v>1</v>
      </c>
      <c r="V2021" s="96">
        <v>0</v>
      </c>
      <c r="W2021" s="96">
        <v>0</v>
      </c>
      <c r="X2021" s="96">
        <v>0</v>
      </c>
      <c r="Y2021" s="96">
        <v>1</v>
      </c>
      <c r="Z2021" s="96">
        <v>0</v>
      </c>
      <c r="AA2021" s="96">
        <v>0</v>
      </c>
      <c r="AB2021" s="96">
        <v>0</v>
      </c>
      <c r="AC2021" s="96">
        <v>1</v>
      </c>
      <c r="AD2021" s="96">
        <v>0</v>
      </c>
      <c r="AE2021" s="96">
        <v>1</v>
      </c>
      <c r="AF2021" s="96">
        <v>15</v>
      </c>
      <c r="AG2021" s="100">
        <v>0</v>
      </c>
      <c r="AH2021" s="100">
        <v>1</v>
      </c>
      <c r="AI2021" s="100">
        <v>0</v>
      </c>
      <c r="AJ2021" s="100">
        <v>1.5</v>
      </c>
      <c r="AK2021" s="96">
        <v>0</v>
      </c>
      <c r="AL2021" s="96">
        <v>0</v>
      </c>
      <c r="AM2021" s="96">
        <v>0</v>
      </c>
      <c r="AN2021" s="96">
        <v>1</v>
      </c>
      <c r="AO2021" s="96">
        <v>3000</v>
      </c>
      <c r="AP2021" s="96">
        <v>0.5</v>
      </c>
      <c r="AQ2021" s="96">
        <v>0</v>
      </c>
      <c r="AR2021" s="315" t="s">
        <v>2727</v>
      </c>
      <c r="AS2021" s="105">
        <v>0</v>
      </c>
      <c r="AT2021" s="94" t="s">
        <v>218</v>
      </c>
      <c r="AU2021" s="96" t="s">
        <v>173</v>
      </c>
      <c r="AV2021" s="95">
        <v>0</v>
      </c>
      <c r="AW2021" s="95">
        <v>0</v>
      </c>
      <c r="AX2021" s="94" t="s">
        <v>164</v>
      </c>
      <c r="AY2021" s="96">
        <v>0</v>
      </c>
      <c r="AZ2021" s="97">
        <v>0</v>
      </c>
      <c r="BA2021" s="97">
        <v>0</v>
      </c>
      <c r="BB2021" s="107" t="s">
        <v>2728</v>
      </c>
      <c r="BC2021" s="96">
        <v>0</v>
      </c>
      <c r="BD2021" s="96">
        <v>0</v>
      </c>
      <c r="BE2021" s="96">
        <v>0</v>
      </c>
      <c r="BF2021" s="96">
        <v>0</v>
      </c>
      <c r="BG2021" s="96">
        <v>0</v>
      </c>
      <c r="BH2021" s="96">
        <v>0</v>
      </c>
      <c r="BI2021" s="91">
        <v>0</v>
      </c>
      <c r="BJ2021" s="100">
        <v>0</v>
      </c>
      <c r="BK2021" s="100">
        <v>0</v>
      </c>
      <c r="BL2021" s="100">
        <v>0</v>
      </c>
      <c r="BM2021" s="100">
        <v>0</v>
      </c>
      <c r="BN2021" s="100">
        <v>0</v>
      </c>
      <c r="BO2021" s="100">
        <v>1</v>
      </c>
      <c r="BP2021" s="100">
        <v>0</v>
      </c>
      <c r="BQ2021" s="46">
        <v>0</v>
      </c>
    </row>
    <row r="2022" spans="1:69" ht="20.100000000000001" customHeight="1">
      <c r="C2022" s="95">
        <v>77001606</v>
      </c>
      <c r="D2022" s="94" t="s">
        <v>2729</v>
      </c>
      <c r="E2022" s="96">
        <v>1</v>
      </c>
      <c r="F2022" s="96">
        <v>0</v>
      </c>
      <c r="G2022" s="95">
        <v>0</v>
      </c>
      <c r="H2022" s="97">
        <v>0</v>
      </c>
      <c r="I2022" s="95">
        <v>1</v>
      </c>
      <c r="J2022" s="95">
        <v>0</v>
      </c>
      <c r="K2022" s="95">
        <v>0</v>
      </c>
      <c r="L2022" s="96">
        <v>0</v>
      </c>
      <c r="M2022" s="96">
        <v>0</v>
      </c>
      <c r="N2022" s="96">
        <v>2</v>
      </c>
      <c r="O2022" s="96">
        <v>1</v>
      </c>
      <c r="P2022" s="96">
        <v>0.2</v>
      </c>
      <c r="Q2022" s="96">
        <v>0</v>
      </c>
      <c r="R2022" s="100">
        <v>3</v>
      </c>
      <c r="S2022" s="96">
        <v>0</v>
      </c>
      <c r="T2022" s="96">
        <v>1</v>
      </c>
      <c r="U2022" s="96">
        <v>2</v>
      </c>
      <c r="V2022" s="96">
        <v>0</v>
      </c>
      <c r="W2022" s="96">
        <v>1</v>
      </c>
      <c r="X2022" s="96">
        <v>0</v>
      </c>
      <c r="Y2022" s="96">
        <v>0</v>
      </c>
      <c r="Z2022" s="96">
        <v>0</v>
      </c>
      <c r="AA2022" s="96">
        <v>0</v>
      </c>
      <c r="AB2022" s="96">
        <v>0</v>
      </c>
      <c r="AC2022" s="96">
        <v>0</v>
      </c>
      <c r="AD2022" s="96">
        <v>18</v>
      </c>
      <c r="AE2022" s="96">
        <v>1</v>
      </c>
      <c r="AF2022" s="96">
        <v>3</v>
      </c>
      <c r="AG2022" s="100">
        <v>6</v>
      </c>
      <c r="AH2022" s="100">
        <v>1</v>
      </c>
      <c r="AI2022" s="100">
        <v>0</v>
      </c>
      <c r="AJ2022" s="100">
        <v>1.5</v>
      </c>
      <c r="AK2022" s="96">
        <v>0</v>
      </c>
      <c r="AL2022" s="96">
        <v>0</v>
      </c>
      <c r="AM2022" s="96">
        <v>0</v>
      </c>
      <c r="AN2022" s="96">
        <v>1</v>
      </c>
      <c r="AO2022" s="96">
        <v>5000</v>
      </c>
      <c r="AP2022" s="96">
        <v>1</v>
      </c>
      <c r="AQ2022" s="96">
        <v>0</v>
      </c>
      <c r="AR2022" s="100">
        <v>0</v>
      </c>
      <c r="AS2022" s="319" t="s">
        <v>2730</v>
      </c>
      <c r="AT2022" s="98" t="s">
        <v>163</v>
      </c>
      <c r="AU2022" s="96" t="s">
        <v>353</v>
      </c>
      <c r="AV2022" s="95">
        <v>10000007</v>
      </c>
      <c r="AW2022" s="317" t="s">
        <v>2716</v>
      </c>
      <c r="AX2022" s="94" t="s">
        <v>164</v>
      </c>
      <c r="AY2022" s="96" t="s">
        <v>2731</v>
      </c>
      <c r="AZ2022" s="97">
        <v>0</v>
      </c>
      <c r="BA2022" s="97">
        <v>0</v>
      </c>
      <c r="BB2022" s="107" t="s">
        <v>2732</v>
      </c>
      <c r="BC2022" s="96">
        <v>0</v>
      </c>
      <c r="BD2022" s="96">
        <v>0</v>
      </c>
      <c r="BE2022" s="96">
        <v>0</v>
      </c>
      <c r="BF2022" s="96">
        <v>0</v>
      </c>
      <c r="BG2022" s="96">
        <v>0</v>
      </c>
      <c r="BH2022" s="96">
        <v>0</v>
      </c>
      <c r="BI2022" s="91">
        <v>0</v>
      </c>
      <c r="BJ2022" s="100">
        <v>0</v>
      </c>
      <c r="BK2022" s="100">
        <v>0</v>
      </c>
      <c r="BL2022" s="100">
        <v>0</v>
      </c>
      <c r="BM2022" s="100">
        <v>0</v>
      </c>
      <c r="BN2022" s="100">
        <v>0</v>
      </c>
      <c r="BO2022" s="100">
        <v>0</v>
      </c>
      <c r="BP2022" s="100">
        <v>0</v>
      </c>
      <c r="BQ2022" s="46">
        <v>0</v>
      </c>
    </row>
    <row r="2023" spans="1:69" ht="20.100000000000001" customHeight="1">
      <c r="C2023" s="95">
        <v>77001607</v>
      </c>
      <c r="D2023" s="94" t="s">
        <v>2733</v>
      </c>
      <c r="E2023" s="96">
        <v>1</v>
      </c>
      <c r="F2023" s="96">
        <v>0</v>
      </c>
      <c r="G2023" s="96">
        <v>0</v>
      </c>
      <c r="H2023" s="97">
        <v>0</v>
      </c>
      <c r="I2023" s="95">
        <v>1</v>
      </c>
      <c r="J2023" s="96">
        <v>0</v>
      </c>
      <c r="K2023" s="96">
        <v>0</v>
      </c>
      <c r="L2023" s="96">
        <v>0</v>
      </c>
      <c r="M2023" s="96">
        <v>0</v>
      </c>
      <c r="N2023" s="96">
        <v>2</v>
      </c>
      <c r="O2023" s="96">
        <v>3</v>
      </c>
      <c r="P2023" s="96">
        <v>0.2</v>
      </c>
      <c r="Q2023" s="96">
        <v>0</v>
      </c>
      <c r="R2023" s="100">
        <v>0</v>
      </c>
      <c r="S2023" s="96">
        <v>0</v>
      </c>
      <c r="T2023" s="96">
        <v>1</v>
      </c>
      <c r="U2023" s="96">
        <v>1</v>
      </c>
      <c r="V2023" s="96">
        <v>0</v>
      </c>
      <c r="W2023" s="96">
        <v>2</v>
      </c>
      <c r="X2023" s="96">
        <v>0</v>
      </c>
      <c r="Y2023" s="96">
        <v>1</v>
      </c>
      <c r="Z2023" s="96">
        <v>0</v>
      </c>
      <c r="AA2023" s="96">
        <v>0</v>
      </c>
      <c r="AB2023" s="96">
        <v>0</v>
      </c>
      <c r="AC2023" s="96">
        <v>1</v>
      </c>
      <c r="AD2023" s="96">
        <v>9</v>
      </c>
      <c r="AE2023" s="96">
        <v>1</v>
      </c>
      <c r="AF2023" s="96">
        <v>4</v>
      </c>
      <c r="AG2023" s="100">
        <v>0</v>
      </c>
      <c r="AH2023" s="100">
        <v>1</v>
      </c>
      <c r="AI2023" s="100">
        <v>0</v>
      </c>
      <c r="AJ2023" s="100">
        <v>2</v>
      </c>
      <c r="AK2023" s="96">
        <v>0</v>
      </c>
      <c r="AL2023" s="96">
        <v>0</v>
      </c>
      <c r="AM2023" s="96">
        <v>0</v>
      </c>
      <c r="AN2023" s="96">
        <v>0.5</v>
      </c>
      <c r="AO2023" s="96">
        <v>600</v>
      </c>
      <c r="AP2023" s="96">
        <v>0.5</v>
      </c>
      <c r="AQ2023" s="96">
        <v>0</v>
      </c>
      <c r="AR2023" s="100">
        <v>0</v>
      </c>
      <c r="AS2023" s="96">
        <v>97006001</v>
      </c>
      <c r="AT2023" s="94" t="s">
        <v>162</v>
      </c>
      <c r="AU2023" s="96" t="s">
        <v>353</v>
      </c>
      <c r="AV2023" s="95">
        <v>10000001</v>
      </c>
      <c r="AW2023" s="95">
        <v>77001604</v>
      </c>
      <c r="AX2023" s="94" t="s">
        <v>502</v>
      </c>
      <c r="AY2023" s="96">
        <v>0</v>
      </c>
      <c r="AZ2023" s="97">
        <v>0</v>
      </c>
      <c r="BA2023" s="97">
        <v>0</v>
      </c>
      <c r="BB2023" s="124" t="s">
        <v>2734</v>
      </c>
      <c r="BC2023" s="96">
        <v>0</v>
      </c>
      <c r="BD2023" s="96">
        <v>0</v>
      </c>
      <c r="BE2023" s="96">
        <v>0</v>
      </c>
      <c r="BF2023" s="96">
        <v>0</v>
      </c>
      <c r="BG2023" s="96">
        <v>0</v>
      </c>
      <c r="BH2023" s="96">
        <v>0</v>
      </c>
      <c r="BI2023" s="91">
        <v>0</v>
      </c>
      <c r="BJ2023" s="100">
        <v>0</v>
      </c>
      <c r="BK2023" s="100">
        <v>0</v>
      </c>
      <c r="BL2023" s="100">
        <v>0</v>
      </c>
      <c r="BM2023" s="100">
        <v>0</v>
      </c>
      <c r="BN2023" s="100">
        <v>0</v>
      </c>
      <c r="BO2023" s="100">
        <v>0</v>
      </c>
      <c r="BP2023" s="100">
        <v>0</v>
      </c>
      <c r="BQ2023" s="46">
        <v>0</v>
      </c>
    </row>
    <row r="2024" spans="1:69" ht="19.5" customHeight="1">
      <c r="C2024" s="95">
        <v>77001608</v>
      </c>
      <c r="D2024" s="94" t="s">
        <v>2735</v>
      </c>
      <c r="E2024" s="95">
        <v>1</v>
      </c>
      <c r="F2024" s="96">
        <v>0</v>
      </c>
      <c r="G2024" s="95">
        <v>0</v>
      </c>
      <c r="H2024" s="97">
        <v>0</v>
      </c>
      <c r="I2024" s="95">
        <v>1</v>
      </c>
      <c r="J2024" s="95">
        <v>0</v>
      </c>
      <c r="K2024" s="95">
        <v>0</v>
      </c>
      <c r="L2024" s="96">
        <v>0</v>
      </c>
      <c r="M2024" s="96">
        <v>0</v>
      </c>
      <c r="N2024" s="96">
        <v>2</v>
      </c>
      <c r="O2024" s="96">
        <v>2</v>
      </c>
      <c r="P2024" s="96">
        <v>0.5</v>
      </c>
      <c r="Q2024" s="96">
        <v>0</v>
      </c>
      <c r="R2024" s="100">
        <v>0</v>
      </c>
      <c r="S2024" s="96">
        <v>0</v>
      </c>
      <c r="T2024" s="96">
        <v>1</v>
      </c>
      <c r="U2024" s="96">
        <v>1</v>
      </c>
      <c r="V2024" s="96">
        <v>0</v>
      </c>
      <c r="W2024" s="96">
        <v>0</v>
      </c>
      <c r="X2024" s="96">
        <v>0</v>
      </c>
      <c r="Y2024" s="96">
        <v>0</v>
      </c>
      <c r="Z2024" s="96">
        <v>0</v>
      </c>
      <c r="AA2024" s="96">
        <v>0</v>
      </c>
      <c r="AB2024" s="96">
        <v>0</v>
      </c>
      <c r="AC2024" s="96">
        <v>1</v>
      </c>
      <c r="AD2024" s="96">
        <v>12</v>
      </c>
      <c r="AE2024" s="96">
        <v>1</v>
      </c>
      <c r="AF2024" s="96">
        <v>2</v>
      </c>
      <c r="AG2024" s="100">
        <v>0</v>
      </c>
      <c r="AH2024" s="100">
        <v>1</v>
      </c>
      <c r="AI2024" s="100">
        <v>0</v>
      </c>
      <c r="AJ2024" s="100">
        <v>3</v>
      </c>
      <c r="AK2024" s="96">
        <v>0</v>
      </c>
      <c r="AL2024" s="96">
        <v>0</v>
      </c>
      <c r="AM2024" s="96">
        <v>0</v>
      </c>
      <c r="AN2024" s="96">
        <v>0.3</v>
      </c>
      <c r="AO2024" s="96">
        <v>300</v>
      </c>
      <c r="AP2024" s="96">
        <v>0</v>
      </c>
      <c r="AQ2024" s="96">
        <v>0</v>
      </c>
      <c r="AR2024" s="100">
        <v>0</v>
      </c>
      <c r="AS2024" s="105">
        <v>0</v>
      </c>
      <c r="AT2024" s="94" t="s">
        <v>162</v>
      </c>
      <c r="AU2024" s="96">
        <v>0</v>
      </c>
      <c r="AV2024" s="95">
        <v>0</v>
      </c>
      <c r="AW2024" s="95">
        <v>0</v>
      </c>
      <c r="AX2024" s="94" t="s">
        <v>348</v>
      </c>
      <c r="AY2024" s="320" t="s">
        <v>2736</v>
      </c>
      <c r="AZ2024" s="97">
        <v>0</v>
      </c>
      <c r="BA2024" s="97">
        <v>0</v>
      </c>
      <c r="BB2024" s="107" t="s">
        <v>2737</v>
      </c>
      <c r="BC2024" s="96">
        <v>0</v>
      </c>
      <c r="BD2024" s="96">
        <v>0</v>
      </c>
      <c r="BE2024" s="96">
        <v>0</v>
      </c>
      <c r="BF2024" s="96">
        <v>0</v>
      </c>
      <c r="BG2024" s="96">
        <v>0</v>
      </c>
      <c r="BH2024" s="96">
        <v>0</v>
      </c>
      <c r="BI2024" s="91">
        <v>0</v>
      </c>
      <c r="BJ2024" s="100">
        <v>0</v>
      </c>
      <c r="BK2024" s="100">
        <v>0</v>
      </c>
      <c r="BL2024" s="100">
        <v>0</v>
      </c>
      <c r="BM2024" s="100">
        <v>0</v>
      </c>
      <c r="BN2024" s="100">
        <v>0</v>
      </c>
      <c r="BO2024" s="100">
        <v>1</v>
      </c>
      <c r="BP2024" s="100">
        <v>0</v>
      </c>
      <c r="BQ2024" s="46">
        <v>0</v>
      </c>
    </row>
    <row r="2025" spans="1:69" s="2" customFormat="1" ht="19.5" customHeight="1">
      <c r="A2025" s="5"/>
      <c r="B2025" s="5"/>
      <c r="C2025" s="95">
        <v>77001609</v>
      </c>
      <c r="D2025" s="94" t="s">
        <v>2738</v>
      </c>
      <c r="E2025" s="95">
        <v>1</v>
      </c>
      <c r="F2025" s="96">
        <v>0</v>
      </c>
      <c r="G2025" s="95">
        <v>0</v>
      </c>
      <c r="H2025" s="97">
        <v>0</v>
      </c>
      <c r="I2025" s="95">
        <v>1</v>
      </c>
      <c r="J2025" s="95">
        <v>0</v>
      </c>
      <c r="K2025" s="95">
        <v>0</v>
      </c>
      <c r="L2025" s="96">
        <v>0</v>
      </c>
      <c r="M2025" s="96">
        <v>0</v>
      </c>
      <c r="N2025" s="96">
        <v>2</v>
      </c>
      <c r="O2025" s="96">
        <v>2</v>
      </c>
      <c r="P2025" s="96">
        <v>1</v>
      </c>
      <c r="Q2025" s="96">
        <v>1</v>
      </c>
      <c r="R2025" s="100">
        <v>0</v>
      </c>
      <c r="S2025" s="96">
        <v>0</v>
      </c>
      <c r="T2025" s="96">
        <v>1</v>
      </c>
      <c r="U2025" s="96">
        <v>2</v>
      </c>
      <c r="V2025" s="96">
        <v>0</v>
      </c>
      <c r="W2025" s="96">
        <v>1</v>
      </c>
      <c r="X2025" s="96">
        <v>0</v>
      </c>
      <c r="Y2025" s="96">
        <v>0</v>
      </c>
      <c r="Z2025" s="96">
        <v>0</v>
      </c>
      <c r="AA2025" s="96">
        <v>0</v>
      </c>
      <c r="AB2025" s="96">
        <v>0</v>
      </c>
      <c r="AC2025" s="96">
        <v>1</v>
      </c>
      <c r="AD2025" s="96">
        <v>18</v>
      </c>
      <c r="AE2025" s="96">
        <v>1</v>
      </c>
      <c r="AF2025" s="96">
        <v>2</v>
      </c>
      <c r="AG2025" s="100">
        <v>0</v>
      </c>
      <c r="AH2025" s="100">
        <v>2</v>
      </c>
      <c r="AI2025" s="100">
        <v>0</v>
      </c>
      <c r="AJ2025" s="100">
        <v>2</v>
      </c>
      <c r="AK2025" s="96">
        <v>0</v>
      </c>
      <c r="AL2025" s="96">
        <v>0</v>
      </c>
      <c r="AM2025" s="96">
        <v>0</v>
      </c>
      <c r="AN2025" s="96">
        <v>0</v>
      </c>
      <c r="AO2025" s="96">
        <v>5000</v>
      </c>
      <c r="AP2025" s="96">
        <v>0.5</v>
      </c>
      <c r="AQ2025" s="96">
        <v>15</v>
      </c>
      <c r="AR2025" s="104">
        <v>0</v>
      </c>
      <c r="AS2025" s="319" t="s">
        <v>2730</v>
      </c>
      <c r="AT2025" s="94" t="s">
        <v>162</v>
      </c>
      <c r="AU2025" s="96" t="s">
        <v>353</v>
      </c>
      <c r="AV2025" s="95">
        <v>10000007</v>
      </c>
      <c r="AW2025" s="317" t="s">
        <v>2739</v>
      </c>
      <c r="AX2025" s="94" t="s">
        <v>384</v>
      </c>
      <c r="AY2025" s="96" t="s">
        <v>2669</v>
      </c>
      <c r="AZ2025" s="97">
        <v>0</v>
      </c>
      <c r="BA2025" s="97">
        <v>0</v>
      </c>
      <c r="BB2025" s="107" t="s">
        <v>2740</v>
      </c>
      <c r="BC2025" s="96">
        <v>0</v>
      </c>
      <c r="BD2025" s="96">
        <v>0</v>
      </c>
      <c r="BE2025" s="96">
        <v>0</v>
      </c>
      <c r="BF2025" s="96">
        <v>0</v>
      </c>
      <c r="BG2025" s="96">
        <v>0</v>
      </c>
      <c r="BH2025" s="96">
        <v>0</v>
      </c>
      <c r="BI2025" s="91">
        <v>0</v>
      </c>
      <c r="BJ2025" s="100">
        <v>0</v>
      </c>
      <c r="BK2025" s="100">
        <v>0</v>
      </c>
      <c r="BL2025" s="100">
        <v>0</v>
      </c>
      <c r="BM2025" s="100">
        <v>0</v>
      </c>
      <c r="BN2025" s="100">
        <v>0</v>
      </c>
      <c r="BO2025" s="100">
        <v>0</v>
      </c>
      <c r="BP2025" s="100">
        <v>0</v>
      </c>
      <c r="BQ2025" s="100">
        <v>0</v>
      </c>
    </row>
    <row r="2026" spans="1:69" ht="20.100000000000001" customHeight="1">
      <c r="C2026" s="63">
        <v>77001701</v>
      </c>
      <c r="D2026" s="57" t="s">
        <v>2741</v>
      </c>
      <c r="E2026" s="87">
        <v>1</v>
      </c>
      <c r="F2026" s="87">
        <v>0</v>
      </c>
      <c r="G2026" s="58">
        <v>0</v>
      </c>
      <c r="H2026" s="64">
        <v>0</v>
      </c>
      <c r="I2026" s="63">
        <v>1</v>
      </c>
      <c r="J2026" s="63">
        <v>0</v>
      </c>
      <c r="K2026" s="63">
        <v>0</v>
      </c>
      <c r="L2026" s="58">
        <v>0</v>
      </c>
      <c r="M2026" s="58">
        <v>0</v>
      </c>
      <c r="N2026" s="58">
        <v>2</v>
      </c>
      <c r="O2026" s="58">
        <v>1</v>
      </c>
      <c r="P2026" s="58">
        <v>0.2</v>
      </c>
      <c r="Q2026" s="58">
        <v>0</v>
      </c>
      <c r="R2026" s="66">
        <v>0</v>
      </c>
      <c r="S2026" s="58">
        <v>0</v>
      </c>
      <c r="T2026" s="58">
        <v>1</v>
      </c>
      <c r="U2026" s="87">
        <v>1</v>
      </c>
      <c r="V2026" s="58">
        <v>0</v>
      </c>
      <c r="W2026" s="58">
        <v>0</v>
      </c>
      <c r="X2026" s="58">
        <v>0</v>
      </c>
      <c r="Y2026" s="58">
        <v>1</v>
      </c>
      <c r="Z2026" s="58">
        <v>0</v>
      </c>
      <c r="AA2026" s="58">
        <v>0</v>
      </c>
      <c r="AB2026" s="58">
        <v>0</v>
      </c>
      <c r="AC2026" s="58">
        <v>1</v>
      </c>
      <c r="AD2026" s="58">
        <v>8</v>
      </c>
      <c r="AE2026" s="58">
        <v>2</v>
      </c>
      <c r="AF2026" s="58" t="s">
        <v>661</v>
      </c>
      <c r="AG2026" s="66">
        <v>0</v>
      </c>
      <c r="AH2026" s="66">
        <v>2</v>
      </c>
      <c r="AI2026" s="66">
        <v>0</v>
      </c>
      <c r="AJ2026" s="66">
        <v>1.5</v>
      </c>
      <c r="AK2026" s="58">
        <v>0</v>
      </c>
      <c r="AL2026" s="58">
        <v>0</v>
      </c>
      <c r="AM2026" s="58">
        <v>0</v>
      </c>
      <c r="AN2026" s="58">
        <v>1.2</v>
      </c>
      <c r="AO2026" s="58">
        <v>1200</v>
      </c>
      <c r="AP2026" s="58">
        <v>1</v>
      </c>
      <c r="AQ2026" s="58">
        <v>15</v>
      </c>
      <c r="AR2026" s="322" t="s">
        <v>162</v>
      </c>
      <c r="AS2026" s="335" t="s">
        <v>2742</v>
      </c>
      <c r="AT2026" s="57" t="s">
        <v>201</v>
      </c>
      <c r="AU2026" s="58" t="s">
        <v>173</v>
      </c>
      <c r="AV2026" s="63">
        <v>10000011</v>
      </c>
      <c r="AW2026" s="63">
        <v>77001706</v>
      </c>
      <c r="AX2026" s="57" t="s">
        <v>174</v>
      </c>
      <c r="AY2026" s="58">
        <v>0</v>
      </c>
      <c r="AZ2026" s="64">
        <v>0</v>
      </c>
      <c r="BA2026" s="64">
        <v>0</v>
      </c>
      <c r="BB2026" s="81" t="s">
        <v>2743</v>
      </c>
      <c r="BC2026" s="58">
        <v>0</v>
      </c>
      <c r="BD2026" s="58">
        <v>0</v>
      </c>
      <c r="BE2026" s="58">
        <v>0</v>
      </c>
      <c r="BF2026" s="58">
        <v>0</v>
      </c>
      <c r="BG2026" s="58">
        <v>0</v>
      </c>
      <c r="BH2026" s="58">
        <v>0</v>
      </c>
      <c r="BI2026" s="87">
        <v>0</v>
      </c>
      <c r="BJ2026" s="66">
        <v>0</v>
      </c>
      <c r="BK2026" s="66">
        <v>0</v>
      </c>
      <c r="BL2026" s="66">
        <v>0</v>
      </c>
      <c r="BM2026" s="66">
        <v>0</v>
      </c>
      <c r="BN2026" s="66">
        <v>0</v>
      </c>
      <c r="BO2026" s="66">
        <v>0</v>
      </c>
      <c r="BP2026" s="66">
        <v>77001702</v>
      </c>
      <c r="BQ2026" s="46">
        <v>0</v>
      </c>
    </row>
    <row r="2027" spans="1:69" ht="20.100000000000001" customHeight="1">
      <c r="C2027" s="63">
        <v>77001702</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1.5</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700</v>
      </c>
      <c r="AP2027" s="58">
        <v>0.6</v>
      </c>
      <c r="AQ2027" s="58">
        <v>0</v>
      </c>
      <c r="AR2027" s="66">
        <v>0</v>
      </c>
      <c r="AS2027" s="335" t="s">
        <v>2742</v>
      </c>
      <c r="AT2027" s="57" t="s">
        <v>162</v>
      </c>
      <c r="AU2027" s="58" t="s">
        <v>353</v>
      </c>
      <c r="AV2027" s="63">
        <v>10000001</v>
      </c>
      <c r="AW2027" s="63">
        <v>77001701</v>
      </c>
      <c r="AX2027" s="57" t="s">
        <v>502</v>
      </c>
      <c r="AY2027" s="58">
        <v>0</v>
      </c>
      <c r="AZ2027" s="64">
        <v>0</v>
      </c>
      <c r="BA2027" s="64">
        <v>0</v>
      </c>
      <c r="BB2027" s="109" t="s">
        <v>2744</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77001706</v>
      </c>
      <c r="BQ2027" s="46">
        <v>0</v>
      </c>
    </row>
    <row r="2028" spans="1:69" ht="20.100000000000001" customHeight="1">
      <c r="C2028" s="63">
        <v>77001703</v>
      </c>
      <c r="D2028" s="57" t="s">
        <v>2741</v>
      </c>
      <c r="E2028" s="58">
        <v>1</v>
      </c>
      <c r="F2028" s="58">
        <v>0</v>
      </c>
      <c r="G2028" s="58">
        <v>0</v>
      </c>
      <c r="H2028" s="64">
        <v>0</v>
      </c>
      <c r="I2028" s="63">
        <v>1</v>
      </c>
      <c r="J2028" s="58">
        <v>0</v>
      </c>
      <c r="K2028" s="58">
        <v>0</v>
      </c>
      <c r="L2028" s="58">
        <v>0</v>
      </c>
      <c r="M2028" s="58">
        <v>0</v>
      </c>
      <c r="N2028" s="58">
        <v>2</v>
      </c>
      <c r="O2028" s="58">
        <v>3</v>
      </c>
      <c r="P2028" s="58">
        <v>0.3</v>
      </c>
      <c r="Q2028" s="58">
        <v>0</v>
      </c>
      <c r="R2028" s="66">
        <v>0</v>
      </c>
      <c r="S2028" s="58">
        <v>0</v>
      </c>
      <c r="T2028" s="58">
        <v>1</v>
      </c>
      <c r="U2028" s="58">
        <v>2</v>
      </c>
      <c r="V2028" s="58">
        <v>0</v>
      </c>
      <c r="W2028" s="58">
        <v>0</v>
      </c>
      <c r="X2028" s="58">
        <v>0</v>
      </c>
      <c r="Y2028" s="58">
        <v>1</v>
      </c>
      <c r="Z2028" s="58">
        <v>0</v>
      </c>
      <c r="AA2028" s="58">
        <v>0</v>
      </c>
      <c r="AB2028" s="58">
        <v>0</v>
      </c>
      <c r="AC2028" s="58">
        <v>0</v>
      </c>
      <c r="AD2028" s="58">
        <v>21</v>
      </c>
      <c r="AE2028" s="58">
        <v>1</v>
      </c>
      <c r="AF2028" s="58">
        <v>1</v>
      </c>
      <c r="AG2028" s="66">
        <v>0</v>
      </c>
      <c r="AH2028" s="66">
        <v>1</v>
      </c>
      <c r="AI2028" s="66">
        <v>0</v>
      </c>
      <c r="AJ2028" s="66">
        <v>1.5</v>
      </c>
      <c r="AK2028" s="58">
        <v>0</v>
      </c>
      <c r="AL2028" s="58">
        <v>0</v>
      </c>
      <c r="AM2028" s="58">
        <v>0</v>
      </c>
      <c r="AN2028" s="58">
        <v>0</v>
      </c>
      <c r="AO2028" s="58">
        <v>300</v>
      </c>
      <c r="AP2028" s="58">
        <v>0</v>
      </c>
      <c r="AQ2028" s="58">
        <v>0</v>
      </c>
      <c r="AR2028" s="322" t="s">
        <v>2745</v>
      </c>
      <c r="AS2028" s="58">
        <v>0</v>
      </c>
      <c r="AT2028" s="57" t="s">
        <v>163</v>
      </c>
      <c r="AU2028" s="58" t="s">
        <v>353</v>
      </c>
      <c r="AV2028" s="63">
        <v>0</v>
      </c>
      <c r="AW2028" s="63">
        <v>0</v>
      </c>
      <c r="AX2028" s="57" t="s">
        <v>502</v>
      </c>
      <c r="AY2028" s="58">
        <v>0</v>
      </c>
      <c r="AZ2028" s="64">
        <v>0</v>
      </c>
      <c r="BA2028" s="64">
        <v>0</v>
      </c>
      <c r="BB2028" s="109" t="s">
        <v>2746</v>
      </c>
      <c r="BC2028" s="58">
        <v>0</v>
      </c>
      <c r="BD2028" s="58">
        <v>0</v>
      </c>
      <c r="BE2028" s="58">
        <v>0</v>
      </c>
      <c r="BF2028" s="58">
        <v>0</v>
      </c>
      <c r="BG2028" s="58">
        <v>0</v>
      </c>
      <c r="BH2028" s="58">
        <v>0</v>
      </c>
      <c r="BI2028" s="87">
        <v>0</v>
      </c>
      <c r="BJ2028" s="66">
        <v>0</v>
      </c>
      <c r="BK2028" s="66">
        <v>0</v>
      </c>
      <c r="BL2028" s="66">
        <v>0</v>
      </c>
      <c r="BM2028" s="66">
        <v>0</v>
      </c>
      <c r="BN2028" s="66">
        <v>0</v>
      </c>
      <c r="BO2028" s="66">
        <v>1</v>
      </c>
      <c r="BP2028" s="66">
        <v>0</v>
      </c>
      <c r="BQ2028" s="46">
        <v>0</v>
      </c>
    </row>
    <row r="2029" spans="1:69" ht="19.5" customHeight="1">
      <c r="C2029" s="63">
        <v>77001704</v>
      </c>
      <c r="D2029" s="57" t="s">
        <v>801</v>
      </c>
      <c r="E2029" s="58">
        <v>1</v>
      </c>
      <c r="F2029" s="58">
        <v>0</v>
      </c>
      <c r="G2029" s="58">
        <v>0</v>
      </c>
      <c r="H2029" s="64">
        <v>0</v>
      </c>
      <c r="I2029" s="63">
        <v>1</v>
      </c>
      <c r="J2029" s="63">
        <v>0</v>
      </c>
      <c r="K2029" s="63">
        <v>0</v>
      </c>
      <c r="L2029" s="58">
        <v>0</v>
      </c>
      <c r="M2029" s="58">
        <v>0</v>
      </c>
      <c r="N2029" s="58">
        <v>2</v>
      </c>
      <c r="O2029" s="58">
        <v>3</v>
      </c>
      <c r="P2029" s="58">
        <v>0.2</v>
      </c>
      <c r="Q2029" s="58">
        <v>0</v>
      </c>
      <c r="R2029" s="66">
        <v>0</v>
      </c>
      <c r="S2029" s="58">
        <v>0</v>
      </c>
      <c r="T2029" s="58">
        <v>1</v>
      </c>
      <c r="U2029" s="58">
        <v>1</v>
      </c>
      <c r="V2029" s="58">
        <v>0</v>
      </c>
      <c r="W2029" s="58">
        <v>0</v>
      </c>
      <c r="X2029" s="58">
        <v>0</v>
      </c>
      <c r="Y2029" s="58">
        <v>1</v>
      </c>
      <c r="Z2029" s="58">
        <v>0</v>
      </c>
      <c r="AA2029" s="58">
        <v>0</v>
      </c>
      <c r="AB2029" s="58">
        <v>0</v>
      </c>
      <c r="AC2029" s="58">
        <v>1</v>
      </c>
      <c r="AD2029" s="58">
        <v>8</v>
      </c>
      <c r="AE2029" s="58">
        <v>2</v>
      </c>
      <c r="AF2029" s="58" t="s">
        <v>171</v>
      </c>
      <c r="AG2029" s="66">
        <v>0</v>
      </c>
      <c r="AH2029" s="66">
        <v>2</v>
      </c>
      <c r="AI2029" s="66">
        <v>0</v>
      </c>
      <c r="AJ2029" s="66">
        <v>1.5</v>
      </c>
      <c r="AK2029" s="58">
        <v>0</v>
      </c>
      <c r="AL2029" s="58">
        <v>0</v>
      </c>
      <c r="AM2029" s="58">
        <v>0</v>
      </c>
      <c r="AN2029" s="58">
        <v>0.3</v>
      </c>
      <c r="AO2029" s="58">
        <v>300</v>
      </c>
      <c r="AP2029" s="58">
        <v>0</v>
      </c>
      <c r="AQ2029" s="58">
        <v>15</v>
      </c>
      <c r="AR2029" s="66">
        <v>0</v>
      </c>
      <c r="AS2029" s="74">
        <v>0</v>
      </c>
      <c r="AT2029" s="57" t="s">
        <v>162</v>
      </c>
      <c r="AU2029" s="58" t="s">
        <v>173</v>
      </c>
      <c r="AV2029" s="63">
        <v>0</v>
      </c>
      <c r="AW2029" s="63">
        <v>0</v>
      </c>
      <c r="AX2029" s="289" t="s">
        <v>174</v>
      </c>
      <c r="AY2029" s="58">
        <v>1</v>
      </c>
      <c r="AZ2029" s="64">
        <v>0</v>
      </c>
      <c r="BA2029" s="64">
        <v>0</v>
      </c>
      <c r="BB2029" s="81" t="s">
        <v>2747</v>
      </c>
      <c r="BC2029" s="58">
        <v>0</v>
      </c>
      <c r="BD2029" s="58">
        <v>0</v>
      </c>
      <c r="BE2029" s="58">
        <v>0</v>
      </c>
      <c r="BF2029" s="58">
        <v>0</v>
      </c>
      <c r="BG2029" s="58">
        <v>0</v>
      </c>
      <c r="BH2029" s="58">
        <v>0</v>
      </c>
      <c r="BI2029" s="87">
        <v>0</v>
      </c>
      <c r="BJ2029" s="66">
        <v>0</v>
      </c>
      <c r="BK2029" s="66">
        <v>0</v>
      </c>
      <c r="BL2029" s="66">
        <v>0</v>
      </c>
      <c r="BM2029" s="66">
        <v>0</v>
      </c>
      <c r="BN2029" s="66">
        <v>0</v>
      </c>
      <c r="BO2029" s="66">
        <v>1</v>
      </c>
      <c r="BP2029" s="66">
        <v>77001705</v>
      </c>
      <c r="BQ2029" s="46">
        <v>0</v>
      </c>
    </row>
    <row r="2030" spans="1:69" ht="19.5" customHeight="1">
      <c r="C2030" s="63">
        <v>77001705</v>
      </c>
      <c r="D2030" s="62" t="s">
        <v>801</v>
      </c>
      <c r="E2030" s="58">
        <v>1</v>
      </c>
      <c r="F2030" s="58">
        <v>0</v>
      </c>
      <c r="G2030" s="63">
        <v>0</v>
      </c>
      <c r="H2030" s="64">
        <v>0</v>
      </c>
      <c r="I2030" s="58">
        <v>1</v>
      </c>
      <c r="J2030" s="58">
        <v>0</v>
      </c>
      <c r="K2030" s="58">
        <v>0</v>
      </c>
      <c r="L2030" s="63">
        <v>0</v>
      </c>
      <c r="M2030" s="63">
        <v>0</v>
      </c>
      <c r="N2030" s="63">
        <v>2</v>
      </c>
      <c r="O2030" s="63">
        <v>1</v>
      </c>
      <c r="P2030" s="63">
        <v>1</v>
      </c>
      <c r="Q2030" s="63">
        <v>0</v>
      </c>
      <c r="R2030" s="66">
        <v>0</v>
      </c>
      <c r="S2030" s="64">
        <v>0</v>
      </c>
      <c r="T2030" s="58">
        <v>1</v>
      </c>
      <c r="U2030" s="63">
        <v>1</v>
      </c>
      <c r="V2030" s="63">
        <v>0</v>
      </c>
      <c r="W2030" s="63">
        <v>1.5</v>
      </c>
      <c r="X2030" s="63">
        <v>0</v>
      </c>
      <c r="Y2030" s="63">
        <v>1</v>
      </c>
      <c r="Z2030" s="63">
        <v>0</v>
      </c>
      <c r="AA2030" s="63">
        <v>0</v>
      </c>
      <c r="AB2030" s="63">
        <v>0</v>
      </c>
      <c r="AC2030" s="63">
        <v>0</v>
      </c>
      <c r="AD2030" s="63">
        <v>0</v>
      </c>
      <c r="AE2030" s="63">
        <v>1</v>
      </c>
      <c r="AF2030" s="72">
        <v>4</v>
      </c>
      <c r="AG2030" s="66">
        <v>0</v>
      </c>
      <c r="AH2030" s="66">
        <v>1</v>
      </c>
      <c r="AI2030" s="66">
        <v>0</v>
      </c>
      <c r="AJ2030" s="66">
        <v>5</v>
      </c>
      <c r="AK2030" s="63">
        <v>0</v>
      </c>
      <c r="AL2030" s="63">
        <v>1</v>
      </c>
      <c r="AM2030" s="63">
        <v>0</v>
      </c>
      <c r="AN2030" s="63">
        <v>0.6</v>
      </c>
      <c r="AO2030" s="63">
        <v>2000</v>
      </c>
      <c r="AP2030" s="63">
        <v>0.6</v>
      </c>
      <c r="AQ2030" s="63">
        <v>0</v>
      </c>
      <c r="AR2030" s="66">
        <v>0</v>
      </c>
      <c r="AS2030" s="312" t="s">
        <v>2742</v>
      </c>
      <c r="AT2030" s="62" t="s">
        <v>218</v>
      </c>
      <c r="AU2030" s="63" t="s">
        <v>360</v>
      </c>
      <c r="AV2030" s="63">
        <v>10001005</v>
      </c>
      <c r="AW2030" s="63">
        <v>77001701</v>
      </c>
      <c r="AX2030" s="62" t="s">
        <v>164</v>
      </c>
      <c r="AY2030" s="62">
        <v>0</v>
      </c>
      <c r="AZ2030" s="64">
        <v>0</v>
      </c>
      <c r="BA2030" s="64">
        <v>0</v>
      </c>
      <c r="BB2030" s="192" t="s">
        <v>803</v>
      </c>
      <c r="BC2030" s="63">
        <v>0</v>
      </c>
      <c r="BD2030" s="58">
        <v>0</v>
      </c>
      <c r="BE2030" s="63">
        <v>0</v>
      </c>
      <c r="BF2030" s="63">
        <v>0</v>
      </c>
      <c r="BG2030" s="63">
        <v>0</v>
      </c>
      <c r="BH2030" s="63">
        <v>0</v>
      </c>
      <c r="BI2030" s="87">
        <v>0</v>
      </c>
      <c r="BJ2030" s="66">
        <v>0</v>
      </c>
      <c r="BK2030" s="66">
        <v>0</v>
      </c>
      <c r="BL2030" s="66">
        <v>0</v>
      </c>
      <c r="BM2030" s="66">
        <v>0</v>
      </c>
      <c r="BN2030" s="66">
        <v>0</v>
      </c>
      <c r="BO2030" s="66">
        <v>0</v>
      </c>
      <c r="BP2030" s="66">
        <v>0</v>
      </c>
      <c r="BQ2030" s="46">
        <v>0</v>
      </c>
    </row>
    <row r="2031" spans="1:69" ht="20.100000000000001" customHeight="1">
      <c r="C2031" s="63">
        <v>77001706</v>
      </c>
      <c r="D2031" s="62" t="s">
        <v>801</v>
      </c>
      <c r="E2031" s="58">
        <v>1</v>
      </c>
      <c r="F2031" s="58">
        <v>0</v>
      </c>
      <c r="G2031" s="63">
        <v>0</v>
      </c>
      <c r="H2031" s="64">
        <v>0</v>
      </c>
      <c r="I2031" s="58">
        <v>1</v>
      </c>
      <c r="J2031" s="58">
        <v>0</v>
      </c>
      <c r="K2031" s="58">
        <v>0</v>
      </c>
      <c r="L2031" s="63">
        <v>0</v>
      </c>
      <c r="M2031" s="63">
        <v>0</v>
      </c>
      <c r="N2031" s="63">
        <v>2</v>
      </c>
      <c r="O2031" s="63">
        <v>16</v>
      </c>
      <c r="P2031" s="63">
        <v>10</v>
      </c>
      <c r="Q2031" s="63">
        <v>0</v>
      </c>
      <c r="R2031" s="66">
        <v>0</v>
      </c>
      <c r="S2031" s="64">
        <v>0</v>
      </c>
      <c r="T2031" s="58">
        <v>1</v>
      </c>
      <c r="U2031" s="63">
        <v>2</v>
      </c>
      <c r="V2031" s="63">
        <v>0</v>
      </c>
      <c r="W2031" s="63">
        <v>2.6</v>
      </c>
      <c r="X2031" s="63">
        <v>0</v>
      </c>
      <c r="Y2031" s="63">
        <v>1</v>
      </c>
      <c r="Z2031" s="63">
        <v>0</v>
      </c>
      <c r="AA2031" s="63">
        <v>0</v>
      </c>
      <c r="AB2031" s="63">
        <v>0</v>
      </c>
      <c r="AC2031" s="63">
        <v>0</v>
      </c>
      <c r="AD2031" s="63">
        <v>0</v>
      </c>
      <c r="AE2031" s="63">
        <v>2</v>
      </c>
      <c r="AF2031" s="63" t="s">
        <v>171</v>
      </c>
      <c r="AG2031" s="66">
        <v>0</v>
      </c>
      <c r="AH2031" s="66">
        <v>2</v>
      </c>
      <c r="AI2031" s="66">
        <v>0</v>
      </c>
      <c r="AJ2031" s="66">
        <v>3</v>
      </c>
      <c r="AK2031" s="63">
        <v>0</v>
      </c>
      <c r="AL2031" s="63">
        <v>0</v>
      </c>
      <c r="AM2031" s="63">
        <v>0</v>
      </c>
      <c r="AN2031" s="63">
        <v>1</v>
      </c>
      <c r="AO2031" s="63">
        <v>2000</v>
      </c>
      <c r="AP2031" s="63">
        <v>1</v>
      </c>
      <c r="AQ2031" s="63">
        <v>0</v>
      </c>
      <c r="AR2031" s="66">
        <v>0</v>
      </c>
      <c r="AS2031" s="63">
        <v>97007001</v>
      </c>
      <c r="AT2031" s="62" t="s">
        <v>218</v>
      </c>
      <c r="AU2031" s="63" t="s">
        <v>353</v>
      </c>
      <c r="AV2031" s="63">
        <v>10000015</v>
      </c>
      <c r="AW2031" s="63">
        <v>77001702</v>
      </c>
      <c r="AX2031" s="57" t="s">
        <v>164</v>
      </c>
      <c r="AY2031" s="62">
        <v>0</v>
      </c>
      <c r="AZ2031" s="64">
        <v>0</v>
      </c>
      <c r="BA2031" s="64">
        <v>0</v>
      </c>
      <c r="BB2031" s="192" t="s">
        <v>1251</v>
      </c>
      <c r="BC2031" s="63">
        <v>0</v>
      </c>
      <c r="BD2031" s="58">
        <v>0</v>
      </c>
      <c r="BE2031" s="63">
        <v>0</v>
      </c>
      <c r="BF2031" s="63">
        <v>0</v>
      </c>
      <c r="BG2031" s="63">
        <v>0</v>
      </c>
      <c r="BH2031" s="63">
        <v>0</v>
      </c>
      <c r="BI2031" s="87">
        <v>0</v>
      </c>
      <c r="BJ2031" s="66">
        <v>1</v>
      </c>
      <c r="BK2031" s="66">
        <v>0</v>
      </c>
      <c r="BL2031" s="66">
        <v>0</v>
      </c>
      <c r="BM2031" s="66">
        <v>0</v>
      </c>
      <c r="BN2031" s="66">
        <v>0</v>
      </c>
      <c r="BO2031" s="66">
        <v>0</v>
      </c>
      <c r="BP2031" s="66">
        <v>0</v>
      </c>
      <c r="BQ2031" s="46">
        <v>0</v>
      </c>
    </row>
    <row r="2032" spans="1:69" ht="20.100000000000001" customHeight="1">
      <c r="C2032" s="63">
        <v>77001707</v>
      </c>
      <c r="D2032" s="57" t="s">
        <v>2748</v>
      </c>
      <c r="E2032" s="87">
        <v>1</v>
      </c>
      <c r="F2032" s="58">
        <v>0</v>
      </c>
      <c r="G2032" s="58">
        <v>0</v>
      </c>
      <c r="H2032" s="64">
        <v>0</v>
      </c>
      <c r="I2032" s="63">
        <v>1</v>
      </c>
      <c r="J2032" s="63">
        <v>0</v>
      </c>
      <c r="K2032" s="63">
        <v>0</v>
      </c>
      <c r="L2032" s="58">
        <v>0</v>
      </c>
      <c r="M2032" s="58">
        <v>0</v>
      </c>
      <c r="N2032" s="58">
        <v>2</v>
      </c>
      <c r="O2032" s="58">
        <v>2</v>
      </c>
      <c r="P2032" s="58">
        <v>0.5</v>
      </c>
      <c r="Q2032" s="58">
        <v>0</v>
      </c>
      <c r="R2032" s="66">
        <v>0</v>
      </c>
      <c r="S2032" s="58">
        <v>0</v>
      </c>
      <c r="T2032" s="58">
        <v>1</v>
      </c>
      <c r="U2032" s="87">
        <v>1</v>
      </c>
      <c r="V2032" s="58">
        <v>0</v>
      </c>
      <c r="W2032" s="58">
        <v>3</v>
      </c>
      <c r="X2032" s="58">
        <v>0</v>
      </c>
      <c r="Y2032" s="58">
        <v>1</v>
      </c>
      <c r="Z2032" s="58">
        <v>0</v>
      </c>
      <c r="AA2032" s="58">
        <v>0</v>
      </c>
      <c r="AB2032" s="58">
        <v>0</v>
      </c>
      <c r="AC2032" s="58">
        <v>1</v>
      </c>
      <c r="AD2032" s="58">
        <v>30</v>
      </c>
      <c r="AE2032" s="58">
        <v>1</v>
      </c>
      <c r="AF2032" s="58">
        <v>6</v>
      </c>
      <c r="AG2032" s="66">
        <v>0</v>
      </c>
      <c r="AH2032" s="66">
        <v>1</v>
      </c>
      <c r="AI2032" s="66">
        <v>0</v>
      </c>
      <c r="AJ2032" s="66">
        <v>3</v>
      </c>
      <c r="AK2032" s="58">
        <v>0</v>
      </c>
      <c r="AL2032" s="58">
        <v>1</v>
      </c>
      <c r="AM2032" s="58">
        <v>0</v>
      </c>
      <c r="AN2032" s="58">
        <v>1</v>
      </c>
      <c r="AO2032" s="58">
        <v>3000</v>
      </c>
      <c r="AP2032" s="58">
        <v>1</v>
      </c>
      <c r="AQ2032" s="58">
        <v>0</v>
      </c>
      <c r="AR2032" s="322" t="s">
        <v>2749</v>
      </c>
      <c r="AS2032" s="314" t="s">
        <v>2742</v>
      </c>
      <c r="AT2032" s="57" t="s">
        <v>402</v>
      </c>
      <c r="AU2032" s="58" t="s">
        <v>173</v>
      </c>
      <c r="AV2032" s="63">
        <v>10000011</v>
      </c>
      <c r="AW2032" s="63">
        <v>77001703</v>
      </c>
      <c r="AX2032" s="62" t="s">
        <v>164</v>
      </c>
      <c r="AY2032" s="58">
        <v>0</v>
      </c>
      <c r="AZ2032" s="64">
        <v>0</v>
      </c>
      <c r="BA2032" s="64">
        <v>0</v>
      </c>
      <c r="BB2032" s="81" t="s">
        <v>2750</v>
      </c>
      <c r="BC2032" s="58">
        <v>0</v>
      </c>
      <c r="BD2032" s="58">
        <v>0</v>
      </c>
      <c r="BE2032" s="58">
        <v>0</v>
      </c>
      <c r="BF2032" s="58">
        <v>0</v>
      </c>
      <c r="BG2032" s="58">
        <v>0</v>
      </c>
      <c r="BH2032" s="58">
        <v>0</v>
      </c>
      <c r="BI2032" s="87">
        <v>0</v>
      </c>
      <c r="BJ2032" s="66">
        <v>0</v>
      </c>
      <c r="BK2032" s="66">
        <v>0</v>
      </c>
      <c r="BL2032" s="66">
        <v>0</v>
      </c>
      <c r="BM2032" s="66">
        <v>0</v>
      </c>
      <c r="BN2032" s="66">
        <v>0</v>
      </c>
      <c r="BO2032" s="66">
        <v>0</v>
      </c>
      <c r="BP2032" s="66">
        <v>0</v>
      </c>
      <c r="BQ2032" s="46">
        <v>0</v>
      </c>
    </row>
    <row r="2033" spans="3:69" ht="19.5" customHeight="1">
      <c r="C2033" s="63">
        <v>77001708</v>
      </c>
      <c r="D2033" s="57" t="s">
        <v>2751</v>
      </c>
      <c r="E2033" s="63">
        <v>1</v>
      </c>
      <c r="F2033" s="58">
        <v>0</v>
      </c>
      <c r="G2033" s="63">
        <v>0</v>
      </c>
      <c r="H2033" s="64">
        <v>0</v>
      </c>
      <c r="I2033" s="63">
        <v>1</v>
      </c>
      <c r="J2033" s="63">
        <v>0</v>
      </c>
      <c r="K2033" s="63">
        <v>0</v>
      </c>
      <c r="L2033" s="58">
        <v>0</v>
      </c>
      <c r="M2033" s="58">
        <v>0</v>
      </c>
      <c r="N2033" s="58">
        <v>2</v>
      </c>
      <c r="O2033" s="58">
        <v>3</v>
      </c>
      <c r="P2033" s="58">
        <v>0.4</v>
      </c>
      <c r="Q2033" s="58">
        <v>0</v>
      </c>
      <c r="R2033" s="66">
        <v>0</v>
      </c>
      <c r="S2033" s="58">
        <v>0</v>
      </c>
      <c r="T2033" s="58">
        <v>1</v>
      </c>
      <c r="U2033" s="58">
        <v>1</v>
      </c>
      <c r="V2033" s="58">
        <v>0</v>
      </c>
      <c r="W2033" s="58">
        <v>0</v>
      </c>
      <c r="X2033" s="58">
        <v>0</v>
      </c>
      <c r="Y2033" s="58">
        <v>0</v>
      </c>
      <c r="Z2033" s="58">
        <v>0</v>
      </c>
      <c r="AA2033" s="58">
        <v>0</v>
      </c>
      <c r="AB2033" s="58">
        <v>0</v>
      </c>
      <c r="AC2033" s="58">
        <v>1</v>
      </c>
      <c r="AD2033" s="58">
        <v>0</v>
      </c>
      <c r="AE2033" s="58">
        <v>1</v>
      </c>
      <c r="AF2033" s="58">
        <v>2</v>
      </c>
      <c r="AG2033" s="66">
        <v>0</v>
      </c>
      <c r="AH2033" s="66">
        <v>1</v>
      </c>
      <c r="AI2033" s="66">
        <v>0</v>
      </c>
      <c r="AJ2033" s="66">
        <v>3</v>
      </c>
      <c r="AK2033" s="58">
        <v>0</v>
      </c>
      <c r="AL2033" s="58">
        <v>0</v>
      </c>
      <c r="AM2033" s="58">
        <v>0</v>
      </c>
      <c r="AN2033" s="58">
        <v>0.3</v>
      </c>
      <c r="AO2033" s="58">
        <v>300</v>
      </c>
      <c r="AP2033" s="58">
        <v>0</v>
      </c>
      <c r="AQ2033" s="58">
        <v>0</v>
      </c>
      <c r="AR2033" s="66">
        <v>0</v>
      </c>
      <c r="AS2033" s="74">
        <v>0</v>
      </c>
      <c r="AT2033" s="57" t="s">
        <v>162</v>
      </c>
      <c r="AU2033" s="58">
        <v>0</v>
      </c>
      <c r="AV2033" s="63">
        <v>0</v>
      </c>
      <c r="AW2033" s="63">
        <v>0</v>
      </c>
      <c r="AX2033" s="57" t="s">
        <v>348</v>
      </c>
      <c r="AY2033" s="335" t="s">
        <v>2752</v>
      </c>
      <c r="AZ2033" s="64">
        <v>0</v>
      </c>
      <c r="BA2033" s="64">
        <v>0</v>
      </c>
      <c r="BB2033" s="81" t="s">
        <v>2753</v>
      </c>
      <c r="BC2033" s="58">
        <v>0</v>
      </c>
      <c r="BD2033" s="58">
        <v>0</v>
      </c>
      <c r="BE2033" s="58">
        <v>0</v>
      </c>
      <c r="BF2033" s="58">
        <v>0</v>
      </c>
      <c r="BG2033" s="58">
        <v>0</v>
      </c>
      <c r="BH2033" s="58">
        <v>0</v>
      </c>
      <c r="BI2033" s="87">
        <v>0</v>
      </c>
      <c r="BJ2033" s="66">
        <v>0</v>
      </c>
      <c r="BK2033" s="66">
        <v>0</v>
      </c>
      <c r="BL2033" s="66">
        <v>0</v>
      </c>
      <c r="BM2033" s="66">
        <v>0</v>
      </c>
      <c r="BN2033" s="66">
        <v>0</v>
      </c>
      <c r="BO2033" s="66">
        <v>1</v>
      </c>
      <c r="BP2033" s="66">
        <v>0</v>
      </c>
      <c r="BQ2033" s="46">
        <v>0</v>
      </c>
    </row>
    <row r="2034" spans="3:69" ht="19.5" customHeight="1">
      <c r="C2034" s="63">
        <v>77001709</v>
      </c>
      <c r="D2034" s="57" t="s">
        <v>2754</v>
      </c>
      <c r="E2034" s="63">
        <v>1</v>
      </c>
      <c r="F2034" s="63">
        <v>0</v>
      </c>
      <c r="G2034" s="63">
        <v>0</v>
      </c>
      <c r="H2034" s="64">
        <v>0</v>
      </c>
      <c r="I2034" s="63">
        <v>1</v>
      </c>
      <c r="J2034" s="63">
        <v>0</v>
      </c>
      <c r="K2034" s="63">
        <v>0</v>
      </c>
      <c r="L2034" s="58">
        <v>0</v>
      </c>
      <c r="M2034" s="58">
        <v>0</v>
      </c>
      <c r="N2034" s="58">
        <v>2</v>
      </c>
      <c r="O2034" s="58">
        <v>2</v>
      </c>
      <c r="P2034" s="58">
        <v>0.7</v>
      </c>
      <c r="Q2034" s="58">
        <v>0</v>
      </c>
      <c r="R2034" s="66">
        <v>0</v>
      </c>
      <c r="S2034" s="58">
        <v>0</v>
      </c>
      <c r="T2034" s="58">
        <v>1</v>
      </c>
      <c r="U2034" s="58">
        <v>2</v>
      </c>
      <c r="V2034" s="58">
        <v>0</v>
      </c>
      <c r="W2034" s="58">
        <v>1.5</v>
      </c>
      <c r="X2034" s="58">
        <v>0</v>
      </c>
      <c r="Y2034" s="58">
        <v>1</v>
      </c>
      <c r="Z2034" s="58">
        <v>0</v>
      </c>
      <c r="AA2034" s="58">
        <v>0</v>
      </c>
      <c r="AB2034" s="58">
        <v>1</v>
      </c>
      <c r="AC2034" s="58">
        <v>0</v>
      </c>
      <c r="AD2034" s="58">
        <v>9</v>
      </c>
      <c r="AE2034" s="58">
        <v>1</v>
      </c>
      <c r="AF2034" s="58">
        <v>3</v>
      </c>
      <c r="AG2034" s="66">
        <v>4</v>
      </c>
      <c r="AH2034" s="66">
        <v>1</v>
      </c>
      <c r="AI2034" s="66">
        <v>0</v>
      </c>
      <c r="AJ2034" s="66">
        <v>1.5</v>
      </c>
      <c r="AK2034" s="58">
        <v>0</v>
      </c>
      <c r="AL2034" s="58">
        <v>0</v>
      </c>
      <c r="AM2034" s="58">
        <v>0</v>
      </c>
      <c r="AN2034" s="58">
        <v>0</v>
      </c>
      <c r="AO2034" s="58">
        <v>6000</v>
      </c>
      <c r="AP2034" s="58">
        <v>1</v>
      </c>
      <c r="AQ2034" s="58">
        <v>0</v>
      </c>
      <c r="AR2034" s="66">
        <v>0</v>
      </c>
      <c r="AS2034" s="314" t="s">
        <v>2755</v>
      </c>
      <c r="AT2034" s="62" t="s">
        <v>163</v>
      </c>
      <c r="AU2034" s="58" t="s">
        <v>353</v>
      </c>
      <c r="AV2034" s="63">
        <v>0</v>
      </c>
      <c r="AW2034" s="312" t="s">
        <v>2756</v>
      </c>
      <c r="AX2034" s="57" t="s">
        <v>164</v>
      </c>
      <c r="AY2034" s="58" t="s">
        <v>2757</v>
      </c>
      <c r="AZ2034" s="64">
        <v>0</v>
      </c>
      <c r="BA2034" s="64">
        <v>0</v>
      </c>
      <c r="BB2034" s="81" t="s">
        <v>2758</v>
      </c>
      <c r="BC2034" s="58">
        <v>0</v>
      </c>
      <c r="BD2034" s="58">
        <v>0</v>
      </c>
      <c r="BE2034" s="58">
        <v>0</v>
      </c>
      <c r="BF2034" s="58">
        <v>0</v>
      </c>
      <c r="BG2034" s="58">
        <v>0</v>
      </c>
      <c r="BH2034" s="58">
        <v>0</v>
      </c>
      <c r="BI2034" s="87">
        <v>0</v>
      </c>
      <c r="BJ2034" s="66">
        <v>0</v>
      </c>
      <c r="BK2034" s="66">
        <v>0</v>
      </c>
      <c r="BL2034" s="66">
        <v>0</v>
      </c>
      <c r="BM2034" s="66">
        <v>0</v>
      </c>
      <c r="BN2034" s="66">
        <v>0</v>
      </c>
      <c r="BO2034" s="66">
        <v>0</v>
      </c>
      <c r="BP2034" s="66">
        <v>0</v>
      </c>
      <c r="BQ2034" s="46">
        <v>0</v>
      </c>
    </row>
    <row r="2035" spans="3:69" ht="20.100000000000001" customHeight="1">
      <c r="C2035" s="63">
        <v>77001710</v>
      </c>
      <c r="D2035" s="57" t="s">
        <v>801</v>
      </c>
      <c r="E2035" s="58">
        <v>1</v>
      </c>
      <c r="F2035" s="58">
        <v>0</v>
      </c>
      <c r="G2035" s="58">
        <v>0</v>
      </c>
      <c r="H2035" s="64">
        <v>0</v>
      </c>
      <c r="I2035" s="63">
        <v>1</v>
      </c>
      <c r="J2035" s="58">
        <v>0</v>
      </c>
      <c r="K2035" s="58">
        <v>0</v>
      </c>
      <c r="L2035" s="58">
        <v>0</v>
      </c>
      <c r="M2035" s="58">
        <v>0</v>
      </c>
      <c r="N2035" s="58">
        <v>2</v>
      </c>
      <c r="O2035" s="58">
        <v>3</v>
      </c>
      <c r="P2035" s="58">
        <v>0.2</v>
      </c>
      <c r="Q2035" s="58">
        <v>0</v>
      </c>
      <c r="R2035" s="66">
        <v>0</v>
      </c>
      <c r="S2035" s="58">
        <v>0</v>
      </c>
      <c r="T2035" s="58">
        <v>1</v>
      </c>
      <c r="U2035" s="58">
        <v>1</v>
      </c>
      <c r="V2035" s="58">
        <v>0</v>
      </c>
      <c r="W2035" s="58">
        <v>2</v>
      </c>
      <c r="X2035" s="58">
        <v>0</v>
      </c>
      <c r="Y2035" s="58">
        <v>1</v>
      </c>
      <c r="Z2035" s="58">
        <v>0</v>
      </c>
      <c r="AA2035" s="58">
        <v>0</v>
      </c>
      <c r="AB2035" s="58">
        <v>0</v>
      </c>
      <c r="AC2035" s="58">
        <v>1</v>
      </c>
      <c r="AD2035" s="58">
        <v>6</v>
      </c>
      <c r="AE2035" s="58">
        <v>1</v>
      </c>
      <c r="AF2035" s="58">
        <v>4</v>
      </c>
      <c r="AG2035" s="66">
        <v>0</v>
      </c>
      <c r="AH2035" s="66">
        <v>1</v>
      </c>
      <c r="AI2035" s="66">
        <v>0</v>
      </c>
      <c r="AJ2035" s="66">
        <v>2</v>
      </c>
      <c r="AK2035" s="58">
        <v>0</v>
      </c>
      <c r="AL2035" s="58">
        <v>0</v>
      </c>
      <c r="AM2035" s="58">
        <v>0</v>
      </c>
      <c r="AN2035" s="58">
        <v>0.6</v>
      </c>
      <c r="AO2035" s="58">
        <v>600</v>
      </c>
      <c r="AP2035" s="58">
        <v>0.6</v>
      </c>
      <c r="AQ2035" s="58">
        <v>0</v>
      </c>
      <c r="AR2035" s="66">
        <v>97007009</v>
      </c>
      <c r="AS2035" s="58">
        <v>97007001</v>
      </c>
      <c r="AT2035" s="57" t="s">
        <v>162</v>
      </c>
      <c r="AU2035" s="58" t="s">
        <v>353</v>
      </c>
      <c r="AV2035" s="63">
        <v>10000001</v>
      </c>
      <c r="AW2035" s="63">
        <v>77001701</v>
      </c>
      <c r="AX2035" s="57" t="s">
        <v>502</v>
      </c>
      <c r="AY2035" s="58">
        <v>0</v>
      </c>
      <c r="AZ2035" s="64">
        <v>0</v>
      </c>
      <c r="BA2035" s="64">
        <v>0</v>
      </c>
      <c r="BB2035" s="109" t="s">
        <v>2759</v>
      </c>
      <c r="BC2035" s="58">
        <v>0</v>
      </c>
      <c r="BD2035" s="58">
        <v>0</v>
      </c>
      <c r="BE2035" s="58">
        <v>0</v>
      </c>
      <c r="BF2035" s="58">
        <v>0</v>
      </c>
      <c r="BG2035" s="58">
        <v>0</v>
      </c>
      <c r="BH2035" s="58">
        <v>0</v>
      </c>
      <c r="BI2035" s="87">
        <v>0</v>
      </c>
      <c r="BJ2035" s="66">
        <v>0</v>
      </c>
      <c r="BK2035" s="66">
        <v>0</v>
      </c>
      <c r="BL2035" s="66">
        <v>0</v>
      </c>
      <c r="BM2035" s="66">
        <v>0</v>
      </c>
      <c r="BN2035" s="66">
        <v>0</v>
      </c>
      <c r="BO2035" s="66">
        <v>0</v>
      </c>
      <c r="BP2035" s="66">
        <v>77001709</v>
      </c>
      <c r="BQ2035" s="46">
        <v>0</v>
      </c>
    </row>
    <row r="2036" spans="3:69" ht="19.5" customHeight="1">
      <c r="C2036" s="63">
        <v>77001711</v>
      </c>
      <c r="D2036" s="57" t="s">
        <v>2754</v>
      </c>
      <c r="E2036" s="63">
        <v>1</v>
      </c>
      <c r="F2036" s="63">
        <v>0</v>
      </c>
      <c r="G2036" s="63">
        <v>0</v>
      </c>
      <c r="H2036" s="64">
        <v>0</v>
      </c>
      <c r="I2036" s="63">
        <v>1</v>
      </c>
      <c r="J2036" s="63">
        <v>0</v>
      </c>
      <c r="K2036" s="63">
        <v>0</v>
      </c>
      <c r="L2036" s="58">
        <v>0</v>
      </c>
      <c r="M2036" s="58">
        <v>0</v>
      </c>
      <c r="N2036" s="58">
        <v>2</v>
      </c>
      <c r="O2036" s="58">
        <v>2</v>
      </c>
      <c r="P2036" s="58">
        <v>0.7</v>
      </c>
      <c r="Q2036" s="58">
        <v>0</v>
      </c>
      <c r="R2036" s="66">
        <v>0</v>
      </c>
      <c r="S2036" s="58">
        <v>0</v>
      </c>
      <c r="T2036" s="58">
        <v>1</v>
      </c>
      <c r="U2036" s="58">
        <v>2</v>
      </c>
      <c r="V2036" s="58">
        <v>0</v>
      </c>
      <c r="W2036" s="58">
        <v>1.5</v>
      </c>
      <c r="X2036" s="58">
        <v>0</v>
      </c>
      <c r="Y2036" s="58">
        <v>1</v>
      </c>
      <c r="Z2036" s="58">
        <v>0</v>
      </c>
      <c r="AA2036" s="58">
        <v>0</v>
      </c>
      <c r="AB2036" s="58">
        <v>1</v>
      </c>
      <c r="AC2036" s="58">
        <v>0</v>
      </c>
      <c r="AD2036" s="58">
        <v>9</v>
      </c>
      <c r="AE2036" s="58">
        <v>1</v>
      </c>
      <c r="AF2036" s="58">
        <v>3</v>
      </c>
      <c r="AG2036" s="66">
        <v>4</v>
      </c>
      <c r="AH2036" s="66">
        <v>1</v>
      </c>
      <c r="AI2036" s="66">
        <v>0</v>
      </c>
      <c r="AJ2036" s="66">
        <v>1.5</v>
      </c>
      <c r="AK2036" s="58">
        <v>0</v>
      </c>
      <c r="AL2036" s="58">
        <v>0</v>
      </c>
      <c r="AM2036" s="58">
        <v>0</v>
      </c>
      <c r="AN2036" s="58">
        <v>0</v>
      </c>
      <c r="AO2036" s="58">
        <v>6000</v>
      </c>
      <c r="AP2036" s="58">
        <v>1</v>
      </c>
      <c r="AQ2036" s="58">
        <v>0</v>
      </c>
      <c r="AR2036" s="66">
        <v>0</v>
      </c>
      <c r="AS2036" s="314" t="s">
        <v>2755</v>
      </c>
      <c r="AT2036" s="62" t="s">
        <v>163</v>
      </c>
      <c r="AU2036" s="58" t="s">
        <v>353</v>
      </c>
      <c r="AV2036" s="63">
        <v>0</v>
      </c>
      <c r="AW2036" s="312" t="s">
        <v>2756</v>
      </c>
      <c r="AX2036" s="57" t="s">
        <v>164</v>
      </c>
      <c r="AY2036" s="58" t="s">
        <v>2760</v>
      </c>
      <c r="AZ2036" s="64">
        <v>0</v>
      </c>
      <c r="BA2036" s="64">
        <v>0</v>
      </c>
      <c r="BB2036" s="81" t="s">
        <v>2761</v>
      </c>
      <c r="BC2036" s="58">
        <v>0</v>
      </c>
      <c r="BD2036" s="58">
        <v>0</v>
      </c>
      <c r="BE2036" s="58">
        <v>0</v>
      </c>
      <c r="BF2036" s="58">
        <v>0</v>
      </c>
      <c r="BG2036" s="58">
        <v>0</v>
      </c>
      <c r="BH2036" s="58">
        <v>0</v>
      </c>
      <c r="BI2036" s="87">
        <v>0</v>
      </c>
      <c r="BJ2036" s="66">
        <v>0</v>
      </c>
      <c r="BK2036" s="66">
        <v>0</v>
      </c>
      <c r="BL2036" s="66">
        <v>0</v>
      </c>
      <c r="BM2036" s="66">
        <v>0</v>
      </c>
      <c r="BN2036" s="66">
        <v>0</v>
      </c>
      <c r="BO2036" s="66">
        <v>0</v>
      </c>
      <c r="BP2036" s="66">
        <v>0</v>
      </c>
      <c r="BQ2036" s="46">
        <v>0</v>
      </c>
    </row>
    <row r="2037" spans="3:69" ht="18.75" customHeight="1">
      <c r="C2037" s="271">
        <v>77001801</v>
      </c>
      <c r="D2037" s="272" t="s">
        <v>2762</v>
      </c>
      <c r="E2037" s="271">
        <v>1</v>
      </c>
      <c r="F2037" s="273">
        <v>0</v>
      </c>
      <c r="G2037" s="271">
        <v>0</v>
      </c>
      <c r="H2037" s="274">
        <v>0</v>
      </c>
      <c r="I2037" s="271">
        <v>1</v>
      </c>
      <c r="J2037" s="271">
        <v>0</v>
      </c>
      <c r="K2037" s="271">
        <v>0</v>
      </c>
      <c r="L2037" s="273">
        <v>0</v>
      </c>
      <c r="M2037" s="273">
        <v>0</v>
      </c>
      <c r="N2037" s="273">
        <v>2</v>
      </c>
      <c r="O2037" s="273">
        <v>2</v>
      </c>
      <c r="P2037" s="273">
        <v>0.99</v>
      </c>
      <c r="Q2037" s="273">
        <v>0</v>
      </c>
      <c r="R2037" s="277">
        <v>0</v>
      </c>
      <c r="S2037" s="273">
        <v>0</v>
      </c>
      <c r="T2037" s="273">
        <v>1</v>
      </c>
      <c r="U2037" s="273">
        <v>2</v>
      </c>
      <c r="V2037" s="273">
        <v>0</v>
      </c>
      <c r="W2037" s="273">
        <v>1.5</v>
      </c>
      <c r="X2037" s="273">
        <v>0</v>
      </c>
      <c r="Y2037" s="273">
        <v>1</v>
      </c>
      <c r="Z2037" s="273">
        <v>0</v>
      </c>
      <c r="AA2037" s="273">
        <v>0</v>
      </c>
      <c r="AB2037" s="273">
        <v>1</v>
      </c>
      <c r="AC2037" s="273">
        <v>0</v>
      </c>
      <c r="AD2037" s="273">
        <v>8</v>
      </c>
      <c r="AE2037" s="273">
        <v>1</v>
      </c>
      <c r="AF2037" s="273">
        <v>3</v>
      </c>
      <c r="AG2037" s="277">
        <v>3</v>
      </c>
      <c r="AH2037" s="277">
        <v>1</v>
      </c>
      <c r="AI2037" s="277">
        <v>0</v>
      </c>
      <c r="AJ2037" s="277">
        <v>1.5</v>
      </c>
      <c r="AK2037" s="273">
        <v>0</v>
      </c>
      <c r="AL2037" s="273">
        <v>0</v>
      </c>
      <c r="AM2037" s="273">
        <v>0</v>
      </c>
      <c r="AN2037" s="273">
        <v>0.8</v>
      </c>
      <c r="AO2037" s="273">
        <v>6000</v>
      </c>
      <c r="AP2037" s="273">
        <v>0.8</v>
      </c>
      <c r="AQ2037" s="273">
        <v>0</v>
      </c>
      <c r="AR2037" s="277">
        <v>0</v>
      </c>
      <c r="AS2037" s="348" t="s">
        <v>2763</v>
      </c>
      <c r="AT2037" s="279" t="s">
        <v>163</v>
      </c>
      <c r="AU2037" s="273" t="s">
        <v>353</v>
      </c>
      <c r="AV2037" s="271">
        <v>0</v>
      </c>
      <c r="AW2037" s="271">
        <v>77001801</v>
      </c>
      <c r="AX2037" s="272" t="s">
        <v>164</v>
      </c>
      <c r="AY2037" s="273" t="s">
        <v>2764</v>
      </c>
      <c r="AZ2037" s="274">
        <v>0</v>
      </c>
      <c r="BA2037" s="274">
        <v>0</v>
      </c>
      <c r="BB2037" s="284" t="s">
        <v>2765</v>
      </c>
      <c r="BC2037" s="273">
        <v>0</v>
      </c>
      <c r="BD2037" s="273">
        <v>0</v>
      </c>
      <c r="BE2037" s="273">
        <v>0</v>
      </c>
      <c r="BF2037" s="273">
        <v>0</v>
      </c>
      <c r="BG2037" s="273">
        <v>0</v>
      </c>
      <c r="BH2037" s="273">
        <v>0</v>
      </c>
      <c r="BI2037" s="286">
        <v>0</v>
      </c>
      <c r="BJ2037" s="277">
        <v>0</v>
      </c>
      <c r="BK2037" s="277">
        <v>0</v>
      </c>
      <c r="BL2037" s="277">
        <v>0</v>
      </c>
      <c r="BM2037" s="277">
        <v>0</v>
      </c>
      <c r="BN2037" s="277">
        <v>0</v>
      </c>
      <c r="BO2037" s="277">
        <v>0</v>
      </c>
      <c r="BP2037" s="277">
        <v>0</v>
      </c>
      <c r="BQ2037" s="46">
        <v>0</v>
      </c>
    </row>
    <row r="2038" spans="3:69" ht="19.5" customHeight="1">
      <c r="C2038" s="271">
        <v>77001802</v>
      </c>
      <c r="D2038" s="272" t="s">
        <v>2766</v>
      </c>
      <c r="E2038" s="271">
        <v>1</v>
      </c>
      <c r="F2038" s="273">
        <v>0</v>
      </c>
      <c r="G2038" s="271">
        <v>0</v>
      </c>
      <c r="H2038" s="274">
        <v>0</v>
      </c>
      <c r="I2038" s="271">
        <v>1</v>
      </c>
      <c r="J2038" s="271">
        <v>0</v>
      </c>
      <c r="K2038" s="271">
        <v>0</v>
      </c>
      <c r="L2038" s="273">
        <v>0</v>
      </c>
      <c r="M2038" s="273">
        <v>0</v>
      </c>
      <c r="N2038" s="286">
        <v>2</v>
      </c>
      <c r="O2038" s="273">
        <v>2</v>
      </c>
      <c r="P2038" s="273">
        <v>0.7</v>
      </c>
      <c r="Q2038" s="273">
        <v>0</v>
      </c>
      <c r="R2038" s="277">
        <v>0</v>
      </c>
      <c r="S2038" s="273">
        <v>0</v>
      </c>
      <c r="T2038" s="273">
        <v>1</v>
      </c>
      <c r="U2038" s="273">
        <v>1</v>
      </c>
      <c r="V2038" s="273">
        <v>0</v>
      </c>
      <c r="W2038" s="273">
        <v>0</v>
      </c>
      <c r="X2038" s="273">
        <v>0</v>
      </c>
      <c r="Y2038" s="273">
        <v>0</v>
      </c>
      <c r="Z2038" s="273">
        <v>0</v>
      </c>
      <c r="AA2038" s="273">
        <v>0</v>
      </c>
      <c r="AB2038" s="286">
        <v>0</v>
      </c>
      <c r="AC2038" s="273">
        <v>1</v>
      </c>
      <c r="AD2038" s="273">
        <v>20</v>
      </c>
      <c r="AE2038" s="273">
        <v>1</v>
      </c>
      <c r="AF2038" s="273">
        <v>2</v>
      </c>
      <c r="AG2038" s="277">
        <v>0</v>
      </c>
      <c r="AH2038" s="277">
        <v>1</v>
      </c>
      <c r="AI2038" s="277">
        <v>0</v>
      </c>
      <c r="AJ2038" s="277">
        <v>0</v>
      </c>
      <c r="AK2038" s="273">
        <v>0</v>
      </c>
      <c r="AL2038" s="273">
        <v>0</v>
      </c>
      <c r="AM2038" s="273">
        <v>0</v>
      </c>
      <c r="AN2038" s="273">
        <v>0</v>
      </c>
      <c r="AO2038" s="273">
        <v>1000</v>
      </c>
      <c r="AP2038" s="273">
        <v>0</v>
      </c>
      <c r="AQ2038" s="273">
        <v>0</v>
      </c>
      <c r="AR2038" s="277">
        <v>0</v>
      </c>
      <c r="AS2038" s="273">
        <v>0</v>
      </c>
      <c r="AT2038" s="279" t="s">
        <v>218</v>
      </c>
      <c r="AU2038" s="273" t="s">
        <v>360</v>
      </c>
      <c r="AV2038" s="271">
        <v>0</v>
      </c>
      <c r="AW2038" s="271">
        <v>0</v>
      </c>
      <c r="AX2038" s="272" t="s">
        <v>348</v>
      </c>
      <c r="AY2038" s="273" t="s">
        <v>2767</v>
      </c>
      <c r="AZ2038" s="274">
        <v>0</v>
      </c>
      <c r="BA2038" s="274">
        <v>0</v>
      </c>
      <c r="BB2038" s="284" t="s">
        <v>2768</v>
      </c>
      <c r="BC2038" s="273">
        <v>0</v>
      </c>
      <c r="BD2038" s="273">
        <v>0</v>
      </c>
      <c r="BE2038" s="273">
        <v>0</v>
      </c>
      <c r="BF2038" s="273">
        <v>0</v>
      </c>
      <c r="BG2038" s="273">
        <v>0</v>
      </c>
      <c r="BH2038" s="273">
        <v>0</v>
      </c>
      <c r="BI2038" s="286">
        <v>0</v>
      </c>
      <c r="BJ2038" s="277">
        <v>0</v>
      </c>
      <c r="BK2038" s="277">
        <v>0</v>
      </c>
      <c r="BL2038" s="277">
        <v>0</v>
      </c>
      <c r="BM2038" s="277">
        <v>0</v>
      </c>
      <c r="BN2038" s="277">
        <v>0</v>
      </c>
      <c r="BO2038" s="277">
        <v>0</v>
      </c>
      <c r="BP2038" s="277">
        <v>0</v>
      </c>
      <c r="BQ2038" s="46">
        <v>0</v>
      </c>
    </row>
    <row r="2039" spans="3:69" ht="19.5" customHeight="1">
      <c r="C2039" s="271">
        <v>77001803</v>
      </c>
      <c r="D2039" s="272" t="s">
        <v>2769</v>
      </c>
      <c r="E2039" s="271">
        <v>1</v>
      </c>
      <c r="F2039" s="273">
        <v>0</v>
      </c>
      <c r="G2039" s="271">
        <v>0</v>
      </c>
      <c r="H2039" s="274">
        <v>0</v>
      </c>
      <c r="I2039" s="271">
        <v>1</v>
      </c>
      <c r="J2039" s="271">
        <v>0</v>
      </c>
      <c r="K2039" s="271">
        <v>0</v>
      </c>
      <c r="L2039" s="273">
        <v>0</v>
      </c>
      <c r="M2039" s="273">
        <v>0</v>
      </c>
      <c r="N2039" s="273">
        <v>2</v>
      </c>
      <c r="O2039" s="273" t="s">
        <v>2665</v>
      </c>
      <c r="P2039" s="273" t="s">
        <v>2666</v>
      </c>
      <c r="Q2039" s="273">
        <v>0</v>
      </c>
      <c r="R2039" s="277">
        <v>0</v>
      </c>
      <c r="S2039" s="273">
        <v>0</v>
      </c>
      <c r="T2039" s="273">
        <v>1</v>
      </c>
      <c r="U2039" s="273">
        <v>2</v>
      </c>
      <c r="V2039" s="273">
        <v>0</v>
      </c>
      <c r="W2039" s="273">
        <v>2</v>
      </c>
      <c r="X2039" s="273">
        <v>0</v>
      </c>
      <c r="Y2039" s="273">
        <v>0</v>
      </c>
      <c r="Z2039" s="273">
        <v>0</v>
      </c>
      <c r="AA2039" s="273">
        <v>0</v>
      </c>
      <c r="AB2039" s="273">
        <v>0</v>
      </c>
      <c r="AC2039" s="273">
        <v>1</v>
      </c>
      <c r="AD2039" s="273">
        <v>24</v>
      </c>
      <c r="AE2039" s="273">
        <v>1</v>
      </c>
      <c r="AF2039" s="273">
        <v>2</v>
      </c>
      <c r="AG2039" s="277">
        <v>0</v>
      </c>
      <c r="AH2039" s="277">
        <v>2</v>
      </c>
      <c r="AI2039" s="277">
        <v>0</v>
      </c>
      <c r="AJ2039" s="277">
        <v>2</v>
      </c>
      <c r="AK2039" s="273">
        <v>0</v>
      </c>
      <c r="AL2039" s="273">
        <v>0</v>
      </c>
      <c r="AM2039" s="273">
        <v>0</v>
      </c>
      <c r="AN2039" s="273">
        <v>3</v>
      </c>
      <c r="AO2039" s="273">
        <v>12000</v>
      </c>
      <c r="AP2039" s="273">
        <v>1</v>
      </c>
      <c r="AQ2039" s="273">
        <v>2</v>
      </c>
      <c r="AR2039" s="350" t="s">
        <v>2770</v>
      </c>
      <c r="AS2039" s="348" t="s">
        <v>2771</v>
      </c>
      <c r="AT2039" s="272" t="s">
        <v>163</v>
      </c>
      <c r="AU2039" s="273" t="s">
        <v>353</v>
      </c>
      <c r="AV2039" s="271">
        <v>10000007</v>
      </c>
      <c r="AW2039" s="349" t="s">
        <v>2772</v>
      </c>
      <c r="AX2039" s="272" t="s">
        <v>384</v>
      </c>
      <c r="AY2039" s="273" t="s">
        <v>2773</v>
      </c>
      <c r="AZ2039" s="274">
        <v>0</v>
      </c>
      <c r="BA2039" s="274">
        <v>0</v>
      </c>
      <c r="BB2039" s="284" t="s">
        <v>2774</v>
      </c>
      <c r="BC2039" s="273">
        <v>0</v>
      </c>
      <c r="BD2039" s="273">
        <v>0</v>
      </c>
      <c r="BE2039" s="273">
        <v>0</v>
      </c>
      <c r="BF2039" s="273">
        <v>0</v>
      </c>
      <c r="BG2039" s="273">
        <v>0</v>
      </c>
      <c r="BH2039" s="273">
        <v>0</v>
      </c>
      <c r="BI2039" s="286">
        <v>0</v>
      </c>
      <c r="BJ2039" s="277">
        <v>0</v>
      </c>
      <c r="BK2039" s="277">
        <v>0</v>
      </c>
      <c r="BL2039" s="277">
        <v>0</v>
      </c>
      <c r="BM2039" s="277">
        <v>0</v>
      </c>
      <c r="BN2039" s="277">
        <v>0</v>
      </c>
      <c r="BO2039" s="277">
        <v>0</v>
      </c>
      <c r="BP2039" s="277">
        <v>0</v>
      </c>
      <c r="BQ2039" s="46">
        <v>0</v>
      </c>
    </row>
    <row r="2040" spans="3:69" ht="19.5" customHeight="1">
      <c r="C2040" s="271">
        <v>77001804</v>
      </c>
      <c r="D2040" s="272" t="s">
        <v>2775</v>
      </c>
      <c r="E2040" s="271">
        <v>1</v>
      </c>
      <c r="F2040" s="273">
        <v>0</v>
      </c>
      <c r="G2040" s="271">
        <v>0</v>
      </c>
      <c r="H2040" s="274">
        <v>0</v>
      </c>
      <c r="I2040" s="271">
        <v>1</v>
      </c>
      <c r="J2040" s="271">
        <v>0</v>
      </c>
      <c r="K2040" s="271">
        <v>0</v>
      </c>
      <c r="L2040" s="273">
        <v>0</v>
      </c>
      <c r="M2040" s="273">
        <v>0</v>
      </c>
      <c r="N2040" s="273">
        <v>2</v>
      </c>
      <c r="O2040" s="273">
        <v>2</v>
      </c>
      <c r="P2040" s="273">
        <v>0.5</v>
      </c>
      <c r="Q2040" s="273">
        <v>1</v>
      </c>
      <c r="R2040" s="277">
        <v>1</v>
      </c>
      <c r="S2040" s="273">
        <v>0</v>
      </c>
      <c r="T2040" s="273">
        <v>1</v>
      </c>
      <c r="U2040" s="273">
        <v>2</v>
      </c>
      <c r="V2040" s="273">
        <v>0</v>
      </c>
      <c r="W2040" s="273">
        <v>2.5</v>
      </c>
      <c r="X2040" s="273">
        <v>0</v>
      </c>
      <c r="Y2040" s="273">
        <v>1</v>
      </c>
      <c r="Z2040" s="273">
        <v>0</v>
      </c>
      <c r="AA2040" s="273">
        <v>0</v>
      </c>
      <c r="AB2040" s="273">
        <v>0</v>
      </c>
      <c r="AC2040" s="273">
        <v>1</v>
      </c>
      <c r="AD2040" s="273">
        <v>0</v>
      </c>
      <c r="AE2040" s="273">
        <v>1</v>
      </c>
      <c r="AF2040" s="273">
        <v>4</v>
      </c>
      <c r="AG2040" s="277">
        <v>1</v>
      </c>
      <c r="AH2040" s="277">
        <v>1</v>
      </c>
      <c r="AI2040" s="277">
        <v>0</v>
      </c>
      <c r="AJ2040" s="277">
        <v>3</v>
      </c>
      <c r="AK2040" s="273">
        <v>0</v>
      </c>
      <c r="AL2040" s="273">
        <v>0</v>
      </c>
      <c r="AM2040" s="273">
        <v>0</v>
      </c>
      <c r="AN2040" s="273">
        <v>0</v>
      </c>
      <c r="AO2040" s="273">
        <v>3000</v>
      </c>
      <c r="AP2040" s="273">
        <v>1</v>
      </c>
      <c r="AQ2040" s="273">
        <v>0</v>
      </c>
      <c r="AR2040" s="277">
        <v>0</v>
      </c>
      <c r="AS2040" s="348" t="s">
        <v>2776</v>
      </c>
      <c r="AT2040" s="279" t="s">
        <v>218</v>
      </c>
      <c r="AU2040" s="273" t="s">
        <v>353</v>
      </c>
      <c r="AV2040" s="271">
        <v>0</v>
      </c>
      <c r="AW2040" s="271">
        <v>77001803</v>
      </c>
      <c r="AX2040" s="272" t="s">
        <v>164</v>
      </c>
      <c r="AY2040" s="273">
        <v>0</v>
      </c>
      <c r="AZ2040" s="274">
        <v>0</v>
      </c>
      <c r="BA2040" s="274">
        <v>0</v>
      </c>
      <c r="BB2040" s="284" t="s">
        <v>2777</v>
      </c>
      <c r="BC2040" s="273">
        <v>0</v>
      </c>
      <c r="BD2040" s="273">
        <v>0</v>
      </c>
      <c r="BE2040" s="273">
        <v>0</v>
      </c>
      <c r="BF2040" s="273">
        <v>0</v>
      </c>
      <c r="BG2040" s="273">
        <v>0</v>
      </c>
      <c r="BH2040" s="273">
        <v>0</v>
      </c>
      <c r="BI2040" s="286">
        <v>0</v>
      </c>
      <c r="BJ2040" s="277">
        <v>0</v>
      </c>
      <c r="BK2040" s="277">
        <v>0</v>
      </c>
      <c r="BL2040" s="277">
        <v>0</v>
      </c>
      <c r="BM2040" s="277">
        <v>0</v>
      </c>
      <c r="BN2040" s="277">
        <v>0</v>
      </c>
      <c r="BO2040" s="277">
        <v>0</v>
      </c>
      <c r="BP2040" s="277">
        <v>77001806</v>
      </c>
      <c r="BQ2040" s="46">
        <v>0</v>
      </c>
    </row>
    <row r="2041" spans="3:69" ht="19.5" customHeight="1">
      <c r="C2041" s="271">
        <v>77001805</v>
      </c>
      <c r="D2041" s="272" t="s">
        <v>2769</v>
      </c>
      <c r="E2041" s="271">
        <v>1</v>
      </c>
      <c r="F2041" s="273">
        <v>0</v>
      </c>
      <c r="G2041" s="271">
        <v>0</v>
      </c>
      <c r="H2041" s="274">
        <v>0</v>
      </c>
      <c r="I2041" s="271">
        <v>1</v>
      </c>
      <c r="J2041" s="271">
        <v>0</v>
      </c>
      <c r="K2041" s="271">
        <v>0</v>
      </c>
      <c r="L2041" s="273">
        <v>0</v>
      </c>
      <c r="M2041" s="273">
        <v>0</v>
      </c>
      <c r="N2041" s="273">
        <v>2</v>
      </c>
      <c r="O2041" s="273">
        <v>1</v>
      </c>
      <c r="P2041" s="273">
        <v>1</v>
      </c>
      <c r="Q2041" s="273">
        <v>1</v>
      </c>
      <c r="R2041" s="277">
        <v>0</v>
      </c>
      <c r="S2041" s="273">
        <v>0</v>
      </c>
      <c r="T2041" s="273">
        <v>1</v>
      </c>
      <c r="U2041" s="273">
        <v>2</v>
      </c>
      <c r="V2041" s="273">
        <v>0</v>
      </c>
      <c r="W2041" s="273">
        <v>1.5</v>
      </c>
      <c r="X2041" s="273">
        <v>0</v>
      </c>
      <c r="Y2041" s="273">
        <v>0</v>
      </c>
      <c r="Z2041" s="273">
        <v>0</v>
      </c>
      <c r="AA2041" s="273">
        <v>0</v>
      </c>
      <c r="AB2041" s="273">
        <v>0</v>
      </c>
      <c r="AC2041" s="273">
        <v>1</v>
      </c>
      <c r="AD2041" s="273">
        <v>35</v>
      </c>
      <c r="AE2041" s="273">
        <v>1</v>
      </c>
      <c r="AF2041" s="273">
        <v>2</v>
      </c>
      <c r="AG2041" s="277">
        <v>0</v>
      </c>
      <c r="AH2041" s="277">
        <v>2</v>
      </c>
      <c r="AI2041" s="277">
        <v>0</v>
      </c>
      <c r="AJ2041" s="277">
        <v>2</v>
      </c>
      <c r="AK2041" s="273">
        <v>0</v>
      </c>
      <c r="AL2041" s="273">
        <v>0</v>
      </c>
      <c r="AM2041" s="273">
        <v>0</v>
      </c>
      <c r="AN2041" s="273">
        <v>0</v>
      </c>
      <c r="AO2041" s="273">
        <v>12000</v>
      </c>
      <c r="AP2041" s="273">
        <v>1</v>
      </c>
      <c r="AQ2041" s="273">
        <v>2</v>
      </c>
      <c r="AR2041" s="287">
        <v>0</v>
      </c>
      <c r="AS2041" s="348" t="s">
        <v>2778</v>
      </c>
      <c r="AT2041" s="272" t="s">
        <v>163</v>
      </c>
      <c r="AU2041" s="273" t="s">
        <v>353</v>
      </c>
      <c r="AV2041" s="271">
        <v>10000007</v>
      </c>
      <c r="AW2041" s="349" t="s">
        <v>2772</v>
      </c>
      <c r="AX2041" s="272" t="s">
        <v>384</v>
      </c>
      <c r="AY2041" s="273" t="s">
        <v>2779</v>
      </c>
      <c r="AZ2041" s="274">
        <v>0</v>
      </c>
      <c r="BA2041" s="274">
        <v>0</v>
      </c>
      <c r="BB2041" s="284" t="s">
        <v>2780</v>
      </c>
      <c r="BC2041" s="273">
        <v>0</v>
      </c>
      <c r="BD2041" s="273">
        <v>0</v>
      </c>
      <c r="BE2041" s="273">
        <v>0</v>
      </c>
      <c r="BF2041" s="273">
        <v>0</v>
      </c>
      <c r="BG2041" s="273">
        <v>0</v>
      </c>
      <c r="BH2041" s="273">
        <v>0</v>
      </c>
      <c r="BI2041" s="286">
        <v>0</v>
      </c>
      <c r="BJ2041" s="277">
        <v>0</v>
      </c>
      <c r="BK2041" s="277">
        <v>0</v>
      </c>
      <c r="BL2041" s="277">
        <v>0</v>
      </c>
      <c r="BM2041" s="277">
        <v>0</v>
      </c>
      <c r="BN2041" s="277">
        <v>0</v>
      </c>
      <c r="BO2041" s="277">
        <v>0</v>
      </c>
      <c r="BP2041" s="277">
        <v>0</v>
      </c>
      <c r="BQ2041" s="46">
        <v>0</v>
      </c>
    </row>
    <row r="2042" spans="3:69" ht="19.5" customHeight="1">
      <c r="C2042" s="271">
        <v>77001806</v>
      </c>
      <c r="D2042" s="272" t="s">
        <v>2781</v>
      </c>
      <c r="E2042" s="271">
        <v>1</v>
      </c>
      <c r="F2042" s="273">
        <v>0</v>
      </c>
      <c r="G2042" s="271">
        <v>0</v>
      </c>
      <c r="H2042" s="274">
        <v>0</v>
      </c>
      <c r="I2042" s="271">
        <v>1</v>
      </c>
      <c r="J2042" s="271">
        <v>0</v>
      </c>
      <c r="K2042" s="271">
        <v>0</v>
      </c>
      <c r="L2042" s="273">
        <v>0</v>
      </c>
      <c r="M2042" s="273">
        <v>0</v>
      </c>
      <c r="N2042" s="286">
        <v>2</v>
      </c>
      <c r="O2042" s="273">
        <v>2</v>
      </c>
      <c r="P2042" s="273">
        <v>0.7</v>
      </c>
      <c r="Q2042" s="273">
        <v>0</v>
      </c>
      <c r="R2042" s="277">
        <v>0</v>
      </c>
      <c r="S2042" s="273">
        <v>0</v>
      </c>
      <c r="T2042" s="273">
        <v>1</v>
      </c>
      <c r="U2042" s="273">
        <v>1</v>
      </c>
      <c r="V2042" s="273">
        <v>0</v>
      </c>
      <c r="W2042" s="273">
        <v>0</v>
      </c>
      <c r="X2042" s="273">
        <v>0</v>
      </c>
      <c r="Y2042" s="273">
        <v>0</v>
      </c>
      <c r="Z2042" s="273">
        <v>0</v>
      </c>
      <c r="AA2042" s="273">
        <v>0</v>
      </c>
      <c r="AB2042" s="286">
        <v>0</v>
      </c>
      <c r="AC2042" s="273">
        <v>1</v>
      </c>
      <c r="AD2042" s="273">
        <v>40</v>
      </c>
      <c r="AE2042" s="273">
        <v>1</v>
      </c>
      <c r="AF2042" s="273">
        <v>2</v>
      </c>
      <c r="AG2042" s="277">
        <v>0</v>
      </c>
      <c r="AH2042" s="277">
        <v>1</v>
      </c>
      <c r="AI2042" s="277">
        <v>0</v>
      </c>
      <c r="AJ2042" s="277">
        <v>0</v>
      </c>
      <c r="AK2042" s="273">
        <v>0</v>
      </c>
      <c r="AL2042" s="273">
        <v>0</v>
      </c>
      <c r="AM2042" s="273">
        <v>0</v>
      </c>
      <c r="AN2042" s="273">
        <v>0</v>
      </c>
      <c r="AO2042" s="273">
        <v>1000</v>
      </c>
      <c r="AP2042" s="273">
        <v>0</v>
      </c>
      <c r="AQ2042" s="273">
        <v>0</v>
      </c>
      <c r="AR2042" s="277">
        <v>0</v>
      </c>
      <c r="AS2042" s="273" t="s">
        <v>162</v>
      </c>
      <c r="AT2042" s="279" t="s">
        <v>218</v>
      </c>
      <c r="AU2042" s="273" t="s">
        <v>360</v>
      </c>
      <c r="AV2042" s="271">
        <v>0</v>
      </c>
      <c r="AW2042" s="271">
        <v>0</v>
      </c>
      <c r="AX2042" s="272" t="s">
        <v>348</v>
      </c>
      <c r="AY2042" s="273" t="s">
        <v>2782</v>
      </c>
      <c r="AZ2042" s="274">
        <v>0</v>
      </c>
      <c r="BA2042" s="274">
        <v>0</v>
      </c>
      <c r="BB2042" s="284" t="s">
        <v>2783</v>
      </c>
      <c r="BC2042" s="273">
        <v>0</v>
      </c>
      <c r="BD2042" s="273">
        <v>0</v>
      </c>
      <c r="BE2042" s="273">
        <v>0</v>
      </c>
      <c r="BF2042" s="273">
        <v>0</v>
      </c>
      <c r="BG2042" s="273">
        <v>0</v>
      </c>
      <c r="BH2042" s="273">
        <v>0</v>
      </c>
      <c r="BI2042" s="286">
        <v>0</v>
      </c>
      <c r="BJ2042" s="277">
        <v>0</v>
      </c>
      <c r="BK2042" s="277">
        <v>0</v>
      </c>
      <c r="BL2042" s="277">
        <v>0</v>
      </c>
      <c r="BM2042" s="277">
        <v>0</v>
      </c>
      <c r="BN2042" s="277">
        <v>0</v>
      </c>
      <c r="BO2042" s="277">
        <v>0</v>
      </c>
      <c r="BP2042" s="277">
        <v>0</v>
      </c>
      <c r="BQ2042" s="46">
        <v>0</v>
      </c>
    </row>
    <row r="2043" spans="3:69" ht="19.5" customHeight="1">
      <c r="C2043" s="271">
        <v>77001807</v>
      </c>
      <c r="D2043" s="272" t="s">
        <v>2784</v>
      </c>
      <c r="E2043" s="273">
        <v>1</v>
      </c>
      <c r="F2043" s="273">
        <v>0</v>
      </c>
      <c r="G2043" s="273">
        <v>0</v>
      </c>
      <c r="H2043" s="274">
        <v>0</v>
      </c>
      <c r="I2043" s="271">
        <v>1</v>
      </c>
      <c r="J2043" s="271">
        <v>0</v>
      </c>
      <c r="K2043" s="271">
        <v>0</v>
      </c>
      <c r="L2043" s="273">
        <v>0</v>
      </c>
      <c r="M2043" s="273">
        <v>0</v>
      </c>
      <c r="N2043" s="273">
        <v>2</v>
      </c>
      <c r="O2043" s="273" t="s">
        <v>2785</v>
      </c>
      <c r="P2043" s="273" t="s">
        <v>2786</v>
      </c>
      <c r="Q2043" s="273">
        <v>0</v>
      </c>
      <c r="R2043" s="277">
        <v>0</v>
      </c>
      <c r="S2043" s="273">
        <v>0</v>
      </c>
      <c r="T2043" s="273">
        <v>1</v>
      </c>
      <c r="U2043" s="273">
        <v>1</v>
      </c>
      <c r="V2043" s="273">
        <v>0</v>
      </c>
      <c r="W2043" s="273">
        <v>0</v>
      </c>
      <c r="X2043" s="273">
        <v>0</v>
      </c>
      <c r="Y2043" s="273">
        <v>0</v>
      </c>
      <c r="Z2043" s="273">
        <v>0</v>
      </c>
      <c r="AA2043" s="273">
        <v>0</v>
      </c>
      <c r="AB2043" s="273">
        <v>0</v>
      </c>
      <c r="AC2043" s="273">
        <v>1</v>
      </c>
      <c r="AD2043" s="273">
        <v>0</v>
      </c>
      <c r="AE2043" s="273">
        <v>2</v>
      </c>
      <c r="AF2043" s="273" t="s">
        <v>171</v>
      </c>
      <c r="AG2043" s="277">
        <v>0</v>
      </c>
      <c r="AH2043" s="277">
        <v>2</v>
      </c>
      <c r="AI2043" s="277">
        <v>0</v>
      </c>
      <c r="AJ2043" s="277">
        <v>1.5</v>
      </c>
      <c r="AK2043" s="273">
        <v>0</v>
      </c>
      <c r="AL2043" s="273">
        <v>0</v>
      </c>
      <c r="AM2043" s="273">
        <v>0</v>
      </c>
      <c r="AN2043" s="273">
        <v>0.3</v>
      </c>
      <c r="AO2043" s="273">
        <v>300</v>
      </c>
      <c r="AP2043" s="273">
        <v>0</v>
      </c>
      <c r="AQ2043" s="273">
        <v>15</v>
      </c>
      <c r="AR2043" s="277">
        <v>0</v>
      </c>
      <c r="AS2043" s="280">
        <v>0</v>
      </c>
      <c r="AT2043" s="272" t="s">
        <v>163</v>
      </c>
      <c r="AU2043" s="273" t="s">
        <v>173</v>
      </c>
      <c r="AV2043" s="271">
        <v>0</v>
      </c>
      <c r="AW2043" s="271">
        <v>0</v>
      </c>
      <c r="AX2043" s="290" t="s">
        <v>174</v>
      </c>
      <c r="AY2043" s="273">
        <v>1</v>
      </c>
      <c r="AZ2043" s="274">
        <v>0</v>
      </c>
      <c r="BA2043" s="274">
        <v>0</v>
      </c>
      <c r="BB2043" s="284" t="s">
        <v>2787</v>
      </c>
      <c r="BC2043" s="273">
        <v>0</v>
      </c>
      <c r="BD2043" s="273">
        <v>0</v>
      </c>
      <c r="BE2043" s="273">
        <v>0</v>
      </c>
      <c r="BF2043" s="273">
        <v>0</v>
      </c>
      <c r="BG2043" s="273">
        <v>0</v>
      </c>
      <c r="BH2043" s="273">
        <v>0</v>
      </c>
      <c r="BI2043" s="286">
        <v>0</v>
      </c>
      <c r="BJ2043" s="277">
        <v>0</v>
      </c>
      <c r="BK2043" s="277">
        <v>0</v>
      </c>
      <c r="BL2043" s="277">
        <v>0</v>
      </c>
      <c r="BM2043" s="277">
        <v>0</v>
      </c>
      <c r="BN2043" s="277">
        <v>0</v>
      </c>
      <c r="BO2043" s="277">
        <v>1</v>
      </c>
      <c r="BP2043" s="277">
        <v>77001808</v>
      </c>
      <c r="BQ2043" s="46">
        <v>0</v>
      </c>
    </row>
    <row r="2044" spans="3:69" ht="20.100000000000001" customHeight="1">
      <c r="C2044" s="271">
        <v>77001808</v>
      </c>
      <c r="D2044" s="272" t="s">
        <v>2784</v>
      </c>
      <c r="E2044" s="273">
        <v>1</v>
      </c>
      <c r="F2044" s="273">
        <v>0</v>
      </c>
      <c r="G2044" s="273">
        <v>0</v>
      </c>
      <c r="H2044" s="274">
        <v>0</v>
      </c>
      <c r="I2044" s="271">
        <v>1</v>
      </c>
      <c r="J2044" s="271">
        <v>0</v>
      </c>
      <c r="K2044" s="271">
        <v>0</v>
      </c>
      <c r="L2044" s="273">
        <v>0</v>
      </c>
      <c r="M2044" s="273">
        <v>0</v>
      </c>
      <c r="N2044" s="273">
        <v>2</v>
      </c>
      <c r="O2044" s="273">
        <v>3</v>
      </c>
      <c r="P2044" s="273">
        <v>0.2</v>
      </c>
      <c r="Q2044" s="273">
        <v>0</v>
      </c>
      <c r="R2044" s="277">
        <v>0</v>
      </c>
      <c r="S2044" s="273">
        <v>0</v>
      </c>
      <c r="T2044" s="273">
        <v>1</v>
      </c>
      <c r="U2044" s="273">
        <v>2</v>
      </c>
      <c r="V2044" s="273">
        <v>0</v>
      </c>
      <c r="W2044" s="273">
        <v>1.5</v>
      </c>
      <c r="X2044" s="273">
        <v>0</v>
      </c>
      <c r="Y2044" s="273">
        <v>1</v>
      </c>
      <c r="Z2044" s="273">
        <v>0</v>
      </c>
      <c r="AA2044" s="273">
        <v>0</v>
      </c>
      <c r="AB2044" s="273">
        <v>0</v>
      </c>
      <c r="AC2044" s="273">
        <v>1</v>
      </c>
      <c r="AD2044" s="273">
        <v>0</v>
      </c>
      <c r="AE2044" s="273">
        <v>1</v>
      </c>
      <c r="AF2044" s="273">
        <v>3</v>
      </c>
      <c r="AG2044" s="277">
        <v>0</v>
      </c>
      <c r="AH2044" s="277">
        <v>1</v>
      </c>
      <c r="AI2044" s="277">
        <v>0</v>
      </c>
      <c r="AJ2044" s="277">
        <v>3</v>
      </c>
      <c r="AK2044" s="273">
        <v>0</v>
      </c>
      <c r="AL2044" s="273">
        <v>0</v>
      </c>
      <c r="AM2044" s="273">
        <v>0</v>
      </c>
      <c r="AN2044" s="273">
        <v>0.8</v>
      </c>
      <c r="AO2044" s="273">
        <v>2000</v>
      </c>
      <c r="AP2044" s="273">
        <v>0.8</v>
      </c>
      <c r="AQ2044" s="273">
        <v>0</v>
      </c>
      <c r="AR2044" s="277">
        <v>0</v>
      </c>
      <c r="AS2044" s="348" t="s">
        <v>2788</v>
      </c>
      <c r="AT2044" s="272" t="s">
        <v>162</v>
      </c>
      <c r="AU2044" s="273" t="s">
        <v>173</v>
      </c>
      <c r="AV2044" s="271">
        <v>10000011</v>
      </c>
      <c r="AW2044" s="271">
        <v>77001801</v>
      </c>
      <c r="AX2044" s="279" t="s">
        <v>164</v>
      </c>
      <c r="AY2044" s="273">
        <v>0</v>
      </c>
      <c r="AZ2044" s="274">
        <v>0</v>
      </c>
      <c r="BA2044" s="274">
        <v>0</v>
      </c>
      <c r="BB2044" s="284" t="s">
        <v>2789</v>
      </c>
      <c r="BC2044" s="273">
        <v>0</v>
      </c>
      <c r="BD2044" s="273">
        <v>0</v>
      </c>
      <c r="BE2044" s="273">
        <v>0</v>
      </c>
      <c r="BF2044" s="273">
        <v>0</v>
      </c>
      <c r="BG2044" s="273">
        <v>0</v>
      </c>
      <c r="BH2044" s="273">
        <v>0</v>
      </c>
      <c r="BI2044" s="286">
        <v>0</v>
      </c>
      <c r="BJ2044" s="277">
        <v>0</v>
      </c>
      <c r="BK2044" s="277">
        <v>0</v>
      </c>
      <c r="BL2044" s="277">
        <v>0</v>
      </c>
      <c r="BM2044" s="277">
        <v>0</v>
      </c>
      <c r="BN2044" s="277">
        <v>0</v>
      </c>
      <c r="BO2044" s="277">
        <v>0</v>
      </c>
      <c r="BP2044" s="277">
        <v>0</v>
      </c>
      <c r="BQ2044" s="46">
        <v>0</v>
      </c>
    </row>
    <row r="2045" spans="3:69" ht="19.5" customHeight="1">
      <c r="C2045" s="271">
        <v>77001809</v>
      </c>
      <c r="D2045" s="272" t="s">
        <v>2790</v>
      </c>
      <c r="E2045" s="271">
        <v>1</v>
      </c>
      <c r="F2045" s="271">
        <v>80004009</v>
      </c>
      <c r="G2045" s="271">
        <v>0</v>
      </c>
      <c r="H2045" s="274">
        <v>0</v>
      </c>
      <c r="I2045" s="271">
        <v>1</v>
      </c>
      <c r="J2045" s="271">
        <v>0</v>
      </c>
      <c r="K2045" s="271">
        <v>0</v>
      </c>
      <c r="L2045" s="273">
        <v>0</v>
      </c>
      <c r="M2045" s="273">
        <v>0</v>
      </c>
      <c r="N2045" s="273">
        <v>2</v>
      </c>
      <c r="O2045" s="273">
        <v>16</v>
      </c>
      <c r="P2045" s="273">
        <v>5</v>
      </c>
      <c r="Q2045" s="273">
        <v>0</v>
      </c>
      <c r="R2045" s="277">
        <v>0</v>
      </c>
      <c r="S2045" s="273">
        <v>0</v>
      </c>
      <c r="T2045" s="273">
        <v>1</v>
      </c>
      <c r="U2045" s="273">
        <v>2</v>
      </c>
      <c r="V2045" s="273">
        <v>0</v>
      </c>
      <c r="W2045" s="273">
        <v>1</v>
      </c>
      <c r="X2045" s="273">
        <v>0</v>
      </c>
      <c r="Y2045" s="273">
        <v>0</v>
      </c>
      <c r="Z2045" s="273">
        <v>0</v>
      </c>
      <c r="AA2045" s="273">
        <v>0</v>
      </c>
      <c r="AB2045" s="273">
        <v>0</v>
      </c>
      <c r="AC2045" s="273">
        <v>1</v>
      </c>
      <c r="AD2045" s="273">
        <v>0</v>
      </c>
      <c r="AE2045" s="273">
        <v>1</v>
      </c>
      <c r="AF2045" s="273">
        <v>2</v>
      </c>
      <c r="AG2045" s="277">
        <v>0</v>
      </c>
      <c r="AH2045" s="277">
        <v>2</v>
      </c>
      <c r="AI2045" s="277">
        <v>0</v>
      </c>
      <c r="AJ2045" s="277">
        <v>2</v>
      </c>
      <c r="AK2045" s="273">
        <v>0</v>
      </c>
      <c r="AL2045" s="273">
        <v>0</v>
      </c>
      <c r="AM2045" s="273">
        <v>0</v>
      </c>
      <c r="AN2045" s="273">
        <v>3</v>
      </c>
      <c r="AO2045" s="273">
        <v>5000</v>
      </c>
      <c r="AP2045" s="273">
        <v>1</v>
      </c>
      <c r="AQ2045" s="273">
        <v>10</v>
      </c>
      <c r="AR2045" s="287">
        <v>0</v>
      </c>
      <c r="AS2045" s="348" t="s">
        <v>2791</v>
      </c>
      <c r="AT2045" s="272" t="s">
        <v>163</v>
      </c>
      <c r="AU2045" s="273" t="s">
        <v>353</v>
      </c>
      <c r="AV2045" s="271">
        <v>10000007</v>
      </c>
      <c r="AW2045" s="349" t="s">
        <v>2772</v>
      </c>
      <c r="AX2045" s="272" t="s">
        <v>384</v>
      </c>
      <c r="AY2045" s="273" t="s">
        <v>2792</v>
      </c>
      <c r="AZ2045" s="274">
        <v>0</v>
      </c>
      <c r="BA2045" s="274">
        <v>1</v>
      </c>
      <c r="BB2045" s="284" t="s">
        <v>2793</v>
      </c>
      <c r="BC2045" s="273">
        <v>0</v>
      </c>
      <c r="BD2045" s="273">
        <v>0</v>
      </c>
      <c r="BE2045" s="273">
        <v>0</v>
      </c>
      <c r="BF2045" s="273">
        <v>0</v>
      </c>
      <c r="BG2045" s="273">
        <v>0</v>
      </c>
      <c r="BH2045" s="273">
        <v>0</v>
      </c>
      <c r="BI2045" s="286">
        <v>0</v>
      </c>
      <c r="BJ2045" s="277">
        <v>0</v>
      </c>
      <c r="BK2045" s="277">
        <v>0</v>
      </c>
      <c r="BL2045" s="277">
        <v>0</v>
      </c>
      <c r="BM2045" s="277">
        <v>0</v>
      </c>
      <c r="BN2045" s="277">
        <v>0</v>
      </c>
      <c r="BO2045" s="277">
        <v>0</v>
      </c>
      <c r="BP2045" s="277">
        <v>0</v>
      </c>
      <c r="BQ2045" s="46">
        <v>0</v>
      </c>
    </row>
    <row r="2046" spans="3:69" ht="19.5" customHeight="1">
      <c r="C2046" s="63">
        <v>77001901</v>
      </c>
      <c r="D2046" s="57" t="s">
        <v>2794</v>
      </c>
      <c r="E2046" s="58">
        <v>1</v>
      </c>
      <c r="F2046" s="58">
        <v>0</v>
      </c>
      <c r="G2046" s="58">
        <v>0</v>
      </c>
      <c r="H2046" s="64">
        <v>0</v>
      </c>
      <c r="I2046" s="63">
        <v>1</v>
      </c>
      <c r="J2046" s="58">
        <v>0</v>
      </c>
      <c r="K2046" s="58">
        <v>0</v>
      </c>
      <c r="L2046" s="58">
        <v>0</v>
      </c>
      <c r="M2046" s="58">
        <v>0</v>
      </c>
      <c r="N2046" s="58">
        <v>2</v>
      </c>
      <c r="O2046" s="58">
        <v>3</v>
      </c>
      <c r="P2046" s="58">
        <v>0.4</v>
      </c>
      <c r="Q2046" s="58">
        <v>0</v>
      </c>
      <c r="R2046" s="66">
        <v>0</v>
      </c>
      <c r="S2046" s="58">
        <v>0</v>
      </c>
      <c r="T2046" s="58">
        <v>1</v>
      </c>
      <c r="U2046" s="58">
        <v>1</v>
      </c>
      <c r="V2046" s="58">
        <v>0</v>
      </c>
      <c r="W2046" s="58">
        <v>0</v>
      </c>
      <c r="X2046" s="58">
        <v>0</v>
      </c>
      <c r="Y2046" s="58">
        <v>1</v>
      </c>
      <c r="Z2046" s="58">
        <v>0</v>
      </c>
      <c r="AA2046" s="58">
        <v>0</v>
      </c>
      <c r="AB2046" s="58">
        <v>0</v>
      </c>
      <c r="AC2046" s="58">
        <v>0</v>
      </c>
      <c r="AD2046" s="58">
        <v>14</v>
      </c>
      <c r="AE2046" s="58">
        <v>1</v>
      </c>
      <c r="AF2046" s="58">
        <v>3</v>
      </c>
      <c r="AG2046" s="66">
        <v>0</v>
      </c>
      <c r="AH2046" s="66">
        <v>1</v>
      </c>
      <c r="AI2046" s="66">
        <v>0</v>
      </c>
      <c r="AJ2046" s="66">
        <v>1.5</v>
      </c>
      <c r="AK2046" s="58">
        <v>0</v>
      </c>
      <c r="AL2046" s="58">
        <v>0</v>
      </c>
      <c r="AM2046" s="58">
        <v>0</v>
      </c>
      <c r="AN2046" s="58">
        <v>0.2</v>
      </c>
      <c r="AO2046" s="58">
        <v>300</v>
      </c>
      <c r="AP2046" s="58">
        <v>0</v>
      </c>
      <c r="AQ2046" s="58">
        <v>0</v>
      </c>
      <c r="AR2046" s="322" t="s">
        <v>2795</v>
      </c>
      <c r="AS2046" s="58">
        <v>0</v>
      </c>
      <c r="AT2046" s="57" t="s">
        <v>162</v>
      </c>
      <c r="AU2046" s="58" t="s">
        <v>353</v>
      </c>
      <c r="AV2046" s="63">
        <v>0</v>
      </c>
      <c r="AW2046" s="63">
        <v>77001901</v>
      </c>
      <c r="AX2046" s="57" t="s">
        <v>502</v>
      </c>
      <c r="AY2046" s="58">
        <v>0</v>
      </c>
      <c r="AZ2046" s="64">
        <v>0</v>
      </c>
      <c r="BA2046" s="64">
        <v>0</v>
      </c>
      <c r="BB2046" s="109" t="s">
        <v>2796</v>
      </c>
      <c r="BC2046" s="58">
        <v>0</v>
      </c>
      <c r="BD2046" s="58">
        <v>0</v>
      </c>
      <c r="BE2046" s="58">
        <v>0</v>
      </c>
      <c r="BF2046" s="58">
        <v>0</v>
      </c>
      <c r="BG2046" s="58">
        <v>0</v>
      </c>
      <c r="BH2046" s="58">
        <v>0</v>
      </c>
      <c r="BI2046" s="87">
        <v>0</v>
      </c>
      <c r="BJ2046" s="66">
        <v>0</v>
      </c>
      <c r="BK2046" s="66">
        <v>0</v>
      </c>
      <c r="BL2046" s="66">
        <v>0</v>
      </c>
      <c r="BM2046" s="66">
        <v>0</v>
      </c>
      <c r="BN2046" s="66">
        <v>0</v>
      </c>
      <c r="BO2046" s="66">
        <v>1</v>
      </c>
      <c r="BP2046" s="66">
        <v>77001902</v>
      </c>
      <c r="BQ2046" s="46">
        <v>0</v>
      </c>
    </row>
    <row r="2047" spans="3:69" ht="19.5" customHeight="1">
      <c r="C2047" s="63">
        <v>77001902</v>
      </c>
      <c r="D2047" s="57" t="s">
        <v>392</v>
      </c>
      <c r="E2047" s="63">
        <v>1</v>
      </c>
      <c r="F2047" s="58">
        <v>0</v>
      </c>
      <c r="G2047" s="63">
        <v>0</v>
      </c>
      <c r="H2047" s="64">
        <v>0</v>
      </c>
      <c r="I2047" s="63">
        <v>1</v>
      </c>
      <c r="J2047" s="63">
        <v>0</v>
      </c>
      <c r="K2047" s="63">
        <v>0</v>
      </c>
      <c r="L2047" s="58">
        <v>0</v>
      </c>
      <c r="M2047" s="58">
        <v>0</v>
      </c>
      <c r="N2047" s="58">
        <v>2</v>
      </c>
      <c r="O2047" s="58">
        <v>3</v>
      </c>
      <c r="P2047" s="58">
        <v>0.2</v>
      </c>
      <c r="Q2047" s="58">
        <v>0</v>
      </c>
      <c r="R2047" s="66">
        <v>0</v>
      </c>
      <c r="S2047" s="58">
        <v>0</v>
      </c>
      <c r="T2047" s="58">
        <v>1</v>
      </c>
      <c r="U2047" s="58">
        <v>1</v>
      </c>
      <c r="V2047" s="58">
        <v>0</v>
      </c>
      <c r="W2047" s="58">
        <v>0</v>
      </c>
      <c r="X2047" s="58">
        <v>0</v>
      </c>
      <c r="Y2047" s="58">
        <v>0</v>
      </c>
      <c r="Z2047" s="58">
        <v>0</v>
      </c>
      <c r="AA2047" s="58">
        <v>0</v>
      </c>
      <c r="AB2047" s="58">
        <v>0</v>
      </c>
      <c r="AC2047" s="58">
        <v>1</v>
      </c>
      <c r="AD2047" s="58">
        <v>0</v>
      </c>
      <c r="AE2047" s="58">
        <v>1</v>
      </c>
      <c r="AF2047" s="58">
        <v>2</v>
      </c>
      <c r="AG2047" s="66">
        <v>0</v>
      </c>
      <c r="AH2047" s="66">
        <v>1</v>
      </c>
      <c r="AI2047" s="66">
        <v>0</v>
      </c>
      <c r="AJ2047" s="66">
        <v>3</v>
      </c>
      <c r="AK2047" s="58">
        <v>0</v>
      </c>
      <c r="AL2047" s="58">
        <v>0</v>
      </c>
      <c r="AM2047" s="58">
        <v>0</v>
      </c>
      <c r="AN2047" s="58">
        <v>0.3</v>
      </c>
      <c r="AO2047" s="58">
        <v>300</v>
      </c>
      <c r="AP2047" s="58">
        <v>0</v>
      </c>
      <c r="AQ2047" s="58">
        <v>0</v>
      </c>
      <c r="AR2047" s="66">
        <v>0</v>
      </c>
      <c r="AS2047" s="74">
        <v>0</v>
      </c>
      <c r="AT2047" s="57" t="s">
        <v>162</v>
      </c>
      <c r="AU2047" s="58">
        <v>0</v>
      </c>
      <c r="AV2047" s="63">
        <v>0</v>
      </c>
      <c r="AW2047" s="63">
        <v>0</v>
      </c>
      <c r="AX2047" s="57" t="s">
        <v>348</v>
      </c>
      <c r="AY2047" s="335" t="s">
        <v>2797</v>
      </c>
      <c r="AZ2047" s="64">
        <v>0</v>
      </c>
      <c r="BA2047" s="64">
        <v>0</v>
      </c>
      <c r="BB2047" s="81" t="s">
        <v>2798</v>
      </c>
      <c r="BC2047" s="58">
        <v>0</v>
      </c>
      <c r="BD2047" s="58">
        <v>0</v>
      </c>
      <c r="BE2047" s="58">
        <v>0</v>
      </c>
      <c r="BF2047" s="58">
        <v>0</v>
      </c>
      <c r="BG2047" s="58">
        <v>0</v>
      </c>
      <c r="BH2047" s="58">
        <v>0</v>
      </c>
      <c r="BI2047" s="87">
        <v>0</v>
      </c>
      <c r="BJ2047" s="66">
        <v>0</v>
      </c>
      <c r="BK2047" s="66">
        <v>0</v>
      </c>
      <c r="BL2047" s="66">
        <v>0</v>
      </c>
      <c r="BM2047" s="66">
        <v>0</v>
      </c>
      <c r="BN2047" s="66">
        <v>0</v>
      </c>
      <c r="BO2047" s="66">
        <v>1</v>
      </c>
      <c r="BP2047" s="66">
        <v>77001904</v>
      </c>
      <c r="BQ2047" s="46">
        <v>0</v>
      </c>
    </row>
    <row r="2048" spans="3:69" ht="19.5" customHeight="1">
      <c r="C2048" s="63">
        <v>77001903</v>
      </c>
      <c r="D2048" s="57" t="s">
        <v>496</v>
      </c>
      <c r="E2048" s="58">
        <v>1</v>
      </c>
      <c r="F2048" s="58">
        <v>0</v>
      </c>
      <c r="G2048" s="58">
        <v>0</v>
      </c>
      <c r="H2048" s="64">
        <v>0</v>
      </c>
      <c r="I2048" s="63">
        <v>1</v>
      </c>
      <c r="J2048" s="63">
        <v>0</v>
      </c>
      <c r="K2048" s="63">
        <v>0</v>
      </c>
      <c r="L2048" s="58">
        <v>0</v>
      </c>
      <c r="M2048" s="58">
        <v>0</v>
      </c>
      <c r="N2048" s="58">
        <v>2</v>
      </c>
      <c r="O2048" s="58">
        <v>1</v>
      </c>
      <c r="P2048" s="58">
        <v>1</v>
      </c>
      <c r="Q2048" s="58">
        <v>1</v>
      </c>
      <c r="R2048" s="66">
        <v>1</v>
      </c>
      <c r="S2048" s="58">
        <v>0</v>
      </c>
      <c r="T2048" s="58">
        <v>1</v>
      </c>
      <c r="U2048" s="58">
        <v>1</v>
      </c>
      <c r="V2048" s="58">
        <v>0</v>
      </c>
      <c r="W2048" s="58">
        <v>0.8</v>
      </c>
      <c r="X2048" s="58">
        <v>0</v>
      </c>
      <c r="Y2048" s="58">
        <v>0</v>
      </c>
      <c r="Z2048" s="58">
        <v>0</v>
      </c>
      <c r="AA2048" s="58">
        <v>0</v>
      </c>
      <c r="AB2048" s="58">
        <v>0</v>
      </c>
      <c r="AC2048" s="58">
        <v>1</v>
      </c>
      <c r="AD2048" s="58">
        <v>10</v>
      </c>
      <c r="AE2048" s="58">
        <v>2</v>
      </c>
      <c r="AF2048" s="58" t="s">
        <v>661</v>
      </c>
      <c r="AG2048" s="66">
        <v>0</v>
      </c>
      <c r="AH2048" s="66">
        <v>2</v>
      </c>
      <c r="AI2048" s="66">
        <v>0</v>
      </c>
      <c r="AJ2048" s="66">
        <v>1.5</v>
      </c>
      <c r="AK2048" s="58">
        <v>0</v>
      </c>
      <c r="AL2048" s="58">
        <v>0.5</v>
      </c>
      <c r="AM2048" s="58">
        <v>0</v>
      </c>
      <c r="AN2048" s="58">
        <v>0.5</v>
      </c>
      <c r="AO2048" s="58">
        <v>500</v>
      </c>
      <c r="AP2048" s="58">
        <v>0</v>
      </c>
      <c r="AQ2048" s="58">
        <v>15</v>
      </c>
      <c r="AR2048" s="66">
        <v>0</v>
      </c>
      <c r="AS2048" s="314" t="s">
        <v>2799</v>
      </c>
      <c r="AT2048" s="57" t="s">
        <v>163</v>
      </c>
      <c r="AU2048" s="58" t="s">
        <v>173</v>
      </c>
      <c r="AV2048" s="63">
        <v>0</v>
      </c>
      <c r="AW2048" s="63">
        <v>0</v>
      </c>
      <c r="AX2048" s="289" t="s">
        <v>174</v>
      </c>
      <c r="AY2048" s="58">
        <v>0</v>
      </c>
      <c r="AZ2048" s="64">
        <v>0</v>
      </c>
      <c r="BA2048" s="64">
        <v>0</v>
      </c>
      <c r="BB2048" s="81" t="s">
        <v>1204</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77001904</v>
      </c>
      <c r="D2049" s="57" t="s">
        <v>2686</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2</v>
      </c>
      <c r="X2049" s="58">
        <v>0</v>
      </c>
      <c r="Y2049" s="58">
        <v>1</v>
      </c>
      <c r="Z2049" s="58">
        <v>0</v>
      </c>
      <c r="AA2049" s="58">
        <v>0</v>
      </c>
      <c r="AB2049" s="58">
        <v>0</v>
      </c>
      <c r="AC2049" s="58">
        <v>1</v>
      </c>
      <c r="AD2049" s="58">
        <v>0</v>
      </c>
      <c r="AE2049" s="58">
        <v>1</v>
      </c>
      <c r="AF2049" s="58">
        <v>5</v>
      </c>
      <c r="AG2049" s="66">
        <v>0</v>
      </c>
      <c r="AH2049" s="66">
        <v>1</v>
      </c>
      <c r="AI2049" s="66">
        <v>0</v>
      </c>
      <c r="AJ2049" s="66">
        <v>3</v>
      </c>
      <c r="AK2049" s="58">
        <v>0</v>
      </c>
      <c r="AL2049" s="58">
        <v>2.1</v>
      </c>
      <c r="AM2049" s="58">
        <v>0</v>
      </c>
      <c r="AN2049" s="58">
        <v>0.9</v>
      </c>
      <c r="AO2049" s="58">
        <v>3000</v>
      </c>
      <c r="AP2049" s="58">
        <v>1</v>
      </c>
      <c r="AQ2049" s="58">
        <v>0</v>
      </c>
      <c r="AR2049" s="66">
        <v>0</v>
      </c>
      <c r="AS2049" s="314" t="s">
        <v>2800</v>
      </c>
      <c r="AT2049" s="57" t="s">
        <v>218</v>
      </c>
      <c r="AU2049" s="58" t="s">
        <v>173</v>
      </c>
      <c r="AV2049" s="63">
        <v>0</v>
      </c>
      <c r="AW2049" s="63">
        <v>77001902</v>
      </c>
      <c r="AX2049" s="62" t="s">
        <v>164</v>
      </c>
      <c r="AY2049" s="58">
        <v>0</v>
      </c>
      <c r="AZ2049" s="64">
        <v>0</v>
      </c>
      <c r="BA2049" s="64">
        <v>0</v>
      </c>
      <c r="BB2049" s="81" t="s">
        <v>2801</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19.5" customHeight="1">
      <c r="C2050" s="63">
        <v>77001905</v>
      </c>
      <c r="D2050" s="57" t="s">
        <v>2802</v>
      </c>
      <c r="E2050" s="63">
        <v>1</v>
      </c>
      <c r="F2050" s="58">
        <v>0</v>
      </c>
      <c r="G2050" s="63">
        <v>0</v>
      </c>
      <c r="H2050" s="64">
        <v>0</v>
      </c>
      <c r="I2050" s="63">
        <v>1</v>
      </c>
      <c r="J2050" s="63">
        <v>0</v>
      </c>
      <c r="K2050" s="63">
        <v>0</v>
      </c>
      <c r="L2050" s="58">
        <v>0</v>
      </c>
      <c r="M2050" s="58">
        <v>0</v>
      </c>
      <c r="N2050" s="87">
        <v>2</v>
      </c>
      <c r="O2050" s="58">
        <v>2</v>
      </c>
      <c r="P2050" s="58">
        <v>0.6</v>
      </c>
      <c r="Q2050" s="58">
        <v>0</v>
      </c>
      <c r="R2050" s="66">
        <v>0</v>
      </c>
      <c r="S2050" s="58">
        <v>0</v>
      </c>
      <c r="T2050" s="58">
        <v>1</v>
      </c>
      <c r="U2050" s="58">
        <v>1</v>
      </c>
      <c r="V2050" s="58">
        <v>0</v>
      </c>
      <c r="W2050" s="58">
        <v>0</v>
      </c>
      <c r="X2050" s="58">
        <v>0</v>
      </c>
      <c r="Y2050" s="58">
        <v>0</v>
      </c>
      <c r="Z2050" s="58">
        <v>0</v>
      </c>
      <c r="AA2050" s="58">
        <v>0</v>
      </c>
      <c r="AB2050" s="87">
        <v>0</v>
      </c>
      <c r="AC2050" s="58">
        <v>1</v>
      </c>
      <c r="AD2050" s="58">
        <v>60</v>
      </c>
      <c r="AE2050" s="58">
        <v>1</v>
      </c>
      <c r="AF2050" s="58">
        <v>2</v>
      </c>
      <c r="AG2050" s="66">
        <v>1</v>
      </c>
      <c r="AH2050" s="66">
        <v>1</v>
      </c>
      <c r="AI2050" s="66">
        <v>0</v>
      </c>
      <c r="AJ2050" s="66">
        <v>0</v>
      </c>
      <c r="AK2050" s="58">
        <v>0</v>
      </c>
      <c r="AL2050" s="58">
        <v>0</v>
      </c>
      <c r="AM2050" s="58">
        <v>0</v>
      </c>
      <c r="AN2050" s="58">
        <v>0</v>
      </c>
      <c r="AO2050" s="58">
        <v>1000</v>
      </c>
      <c r="AP2050" s="58">
        <v>0</v>
      </c>
      <c r="AQ2050" s="58">
        <v>0</v>
      </c>
      <c r="AR2050" s="66">
        <v>0</v>
      </c>
      <c r="AS2050" s="314" t="s">
        <v>2803</v>
      </c>
      <c r="AT2050" s="62" t="s">
        <v>218</v>
      </c>
      <c r="AU2050" s="58" t="s">
        <v>360</v>
      </c>
      <c r="AV2050" s="63">
        <v>0</v>
      </c>
      <c r="AW2050" s="63">
        <v>0</v>
      </c>
      <c r="AX2050" s="57" t="s">
        <v>348</v>
      </c>
      <c r="AY2050" s="58" t="s">
        <v>2804</v>
      </c>
      <c r="AZ2050" s="64">
        <v>0</v>
      </c>
      <c r="BA2050" s="64">
        <v>0</v>
      </c>
      <c r="BB2050" s="81" t="s">
        <v>2805</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20.100000000000001" customHeight="1">
      <c r="C2051" s="63">
        <v>77001906</v>
      </c>
      <c r="D2051" s="57" t="s">
        <v>2806</v>
      </c>
      <c r="E2051" s="58">
        <v>1</v>
      </c>
      <c r="F2051" s="58">
        <v>0</v>
      </c>
      <c r="G2051" s="58">
        <v>0</v>
      </c>
      <c r="H2051" s="64">
        <v>0</v>
      </c>
      <c r="I2051" s="63">
        <v>1</v>
      </c>
      <c r="J2051" s="63">
        <v>0</v>
      </c>
      <c r="K2051" s="63">
        <v>0</v>
      </c>
      <c r="L2051" s="58">
        <v>0</v>
      </c>
      <c r="M2051" s="58">
        <v>0</v>
      </c>
      <c r="N2051" s="58">
        <v>2</v>
      </c>
      <c r="O2051" s="58">
        <v>1</v>
      </c>
      <c r="P2051" s="58">
        <v>0.2</v>
      </c>
      <c r="Q2051" s="58">
        <v>0</v>
      </c>
      <c r="R2051" s="66">
        <v>0</v>
      </c>
      <c r="S2051" s="58">
        <v>0</v>
      </c>
      <c r="T2051" s="58">
        <v>1</v>
      </c>
      <c r="U2051" s="58">
        <v>1</v>
      </c>
      <c r="V2051" s="58">
        <v>0</v>
      </c>
      <c r="W2051" s="58">
        <v>0</v>
      </c>
      <c r="X2051" s="58">
        <v>0</v>
      </c>
      <c r="Y2051" s="58">
        <v>1</v>
      </c>
      <c r="Z2051" s="58">
        <v>0</v>
      </c>
      <c r="AA2051" s="58">
        <v>0</v>
      </c>
      <c r="AB2051" s="58">
        <v>0</v>
      </c>
      <c r="AC2051" s="58">
        <v>1</v>
      </c>
      <c r="AD2051" s="58">
        <v>24</v>
      </c>
      <c r="AE2051" s="58">
        <v>1</v>
      </c>
      <c r="AF2051" s="58">
        <v>3</v>
      </c>
      <c r="AG2051" s="66">
        <v>0</v>
      </c>
      <c r="AH2051" s="66">
        <v>1</v>
      </c>
      <c r="AI2051" s="66">
        <v>0</v>
      </c>
      <c r="AJ2051" s="66">
        <v>3</v>
      </c>
      <c r="AK2051" s="58">
        <v>0</v>
      </c>
      <c r="AL2051" s="58">
        <v>0</v>
      </c>
      <c r="AM2051" s="58">
        <v>0</v>
      </c>
      <c r="AN2051" s="58">
        <v>0</v>
      </c>
      <c r="AO2051" s="58">
        <v>0</v>
      </c>
      <c r="AP2051" s="58">
        <v>0</v>
      </c>
      <c r="AQ2051" s="58">
        <v>0</v>
      </c>
      <c r="AR2051" s="313" t="s">
        <v>2807</v>
      </c>
      <c r="AS2051" s="74">
        <v>0</v>
      </c>
      <c r="AT2051" s="57" t="s">
        <v>162</v>
      </c>
      <c r="AU2051" s="58" t="s">
        <v>173</v>
      </c>
      <c r="AV2051" s="63">
        <v>0</v>
      </c>
      <c r="AW2051" s="63">
        <v>77001901</v>
      </c>
      <c r="AX2051" s="62" t="s">
        <v>164</v>
      </c>
      <c r="AY2051" s="58">
        <v>0</v>
      </c>
      <c r="AZ2051" s="64">
        <v>0</v>
      </c>
      <c r="BA2051" s="64">
        <v>0</v>
      </c>
      <c r="BB2051" s="81" t="s">
        <v>2808</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77001907</v>
      </c>
      <c r="D2052" s="57" t="s">
        <v>2809</v>
      </c>
      <c r="E2052" s="58">
        <v>1</v>
      </c>
      <c r="F2052" s="58">
        <v>0</v>
      </c>
      <c r="G2052" s="58">
        <v>0</v>
      </c>
      <c r="H2052" s="64">
        <v>0</v>
      </c>
      <c r="I2052" s="63">
        <v>1</v>
      </c>
      <c r="J2052" s="63">
        <v>0</v>
      </c>
      <c r="K2052" s="63">
        <v>0</v>
      </c>
      <c r="L2052" s="58">
        <v>0</v>
      </c>
      <c r="M2052" s="58">
        <v>0</v>
      </c>
      <c r="N2052" s="58">
        <v>2</v>
      </c>
      <c r="O2052" s="58">
        <v>16</v>
      </c>
      <c r="P2052" s="58">
        <v>6</v>
      </c>
      <c r="Q2052" s="58">
        <v>0</v>
      </c>
      <c r="R2052" s="66">
        <v>0</v>
      </c>
      <c r="S2052" s="58">
        <v>0</v>
      </c>
      <c r="T2052" s="58">
        <v>1</v>
      </c>
      <c r="U2052" s="58">
        <v>1</v>
      </c>
      <c r="V2052" s="58">
        <v>0</v>
      </c>
      <c r="W2052" s="58">
        <v>0</v>
      </c>
      <c r="X2052" s="58">
        <v>0</v>
      </c>
      <c r="Y2052" s="58">
        <v>0</v>
      </c>
      <c r="Z2052" s="58">
        <v>0</v>
      </c>
      <c r="AA2052" s="58">
        <v>0</v>
      </c>
      <c r="AB2052" s="58">
        <v>0</v>
      </c>
      <c r="AC2052" s="58">
        <v>1</v>
      </c>
      <c r="AD2052" s="58">
        <v>0</v>
      </c>
      <c r="AE2052" s="58">
        <v>2</v>
      </c>
      <c r="AF2052" s="58" t="s">
        <v>661</v>
      </c>
      <c r="AG2052" s="66">
        <v>0</v>
      </c>
      <c r="AH2052" s="66">
        <v>2</v>
      </c>
      <c r="AI2052" s="66">
        <v>0</v>
      </c>
      <c r="AJ2052" s="66">
        <v>1.5</v>
      </c>
      <c r="AK2052" s="58">
        <v>0</v>
      </c>
      <c r="AL2052" s="58">
        <v>0</v>
      </c>
      <c r="AM2052" s="58">
        <v>0</v>
      </c>
      <c r="AN2052" s="58">
        <v>0.3</v>
      </c>
      <c r="AO2052" s="58">
        <v>300</v>
      </c>
      <c r="AP2052" s="58">
        <v>0</v>
      </c>
      <c r="AQ2052" s="58">
        <v>15</v>
      </c>
      <c r="AR2052" s="66">
        <v>97009010</v>
      </c>
      <c r="AS2052" s="74">
        <v>0</v>
      </c>
      <c r="AT2052" s="57" t="s">
        <v>163</v>
      </c>
      <c r="AU2052" s="58" t="s">
        <v>173</v>
      </c>
      <c r="AV2052" s="63">
        <v>0</v>
      </c>
      <c r="AW2052" s="63">
        <v>0</v>
      </c>
      <c r="AX2052" s="289" t="s">
        <v>174</v>
      </c>
      <c r="AY2052" s="58">
        <v>1</v>
      </c>
      <c r="AZ2052" s="64">
        <v>0</v>
      </c>
      <c r="BA2052" s="64">
        <v>0</v>
      </c>
      <c r="BB2052" s="81" t="s">
        <v>2810</v>
      </c>
      <c r="BC2052" s="58">
        <v>0</v>
      </c>
      <c r="BD2052" s="58">
        <v>0</v>
      </c>
      <c r="BE2052" s="58">
        <v>0</v>
      </c>
      <c r="BF2052" s="58">
        <v>0</v>
      </c>
      <c r="BG2052" s="58">
        <v>0</v>
      </c>
      <c r="BH2052" s="58">
        <v>0</v>
      </c>
      <c r="BI2052" s="87">
        <v>0</v>
      </c>
      <c r="BJ2052" s="66">
        <v>0</v>
      </c>
      <c r="BK2052" s="66">
        <v>0</v>
      </c>
      <c r="BL2052" s="66">
        <v>0</v>
      </c>
      <c r="BM2052" s="66">
        <v>0</v>
      </c>
      <c r="BN2052" s="66">
        <v>0</v>
      </c>
      <c r="BO2052" s="66">
        <v>1</v>
      </c>
      <c r="BP2052" s="66">
        <v>77001908</v>
      </c>
      <c r="BQ2052" s="46">
        <v>0</v>
      </c>
    </row>
    <row r="2053" spans="3:69" ht="20.100000000000001" customHeight="1">
      <c r="C2053" s="63">
        <v>77001908</v>
      </c>
      <c r="D2053" s="57" t="s">
        <v>2811</v>
      </c>
      <c r="E2053" s="58">
        <v>1</v>
      </c>
      <c r="F2053" s="58">
        <v>0</v>
      </c>
      <c r="G2053" s="58">
        <v>0</v>
      </c>
      <c r="H2053" s="64">
        <v>0</v>
      </c>
      <c r="I2053" s="63">
        <v>1</v>
      </c>
      <c r="J2053" s="63">
        <v>0</v>
      </c>
      <c r="K2053" s="63">
        <v>0</v>
      </c>
      <c r="L2053" s="58">
        <v>0</v>
      </c>
      <c r="M2053" s="58">
        <v>0</v>
      </c>
      <c r="N2053" s="58">
        <v>2</v>
      </c>
      <c r="O2053" s="58">
        <v>1</v>
      </c>
      <c r="P2053" s="58">
        <v>0.2</v>
      </c>
      <c r="Q2053" s="58">
        <v>0</v>
      </c>
      <c r="R2053" s="66">
        <v>0</v>
      </c>
      <c r="S2053" s="58">
        <v>0</v>
      </c>
      <c r="T2053" s="58">
        <v>1</v>
      </c>
      <c r="U2053" s="58">
        <v>1</v>
      </c>
      <c r="V2053" s="58">
        <v>0</v>
      </c>
      <c r="W2053" s="58">
        <v>0.5</v>
      </c>
      <c r="X2053" s="58">
        <v>0</v>
      </c>
      <c r="Y2053" s="58">
        <v>1</v>
      </c>
      <c r="Z2053" s="58">
        <v>0</v>
      </c>
      <c r="AA2053" s="58">
        <v>0</v>
      </c>
      <c r="AB2053" s="58">
        <v>0</v>
      </c>
      <c r="AC2053" s="58">
        <v>1</v>
      </c>
      <c r="AD2053" s="58">
        <v>0</v>
      </c>
      <c r="AE2053" s="58">
        <v>1</v>
      </c>
      <c r="AF2053" s="58">
        <v>3</v>
      </c>
      <c r="AG2053" s="66">
        <v>0</v>
      </c>
      <c r="AH2053" s="66">
        <v>1</v>
      </c>
      <c r="AI2053" s="66">
        <v>0</v>
      </c>
      <c r="AJ2053" s="66">
        <v>3</v>
      </c>
      <c r="AK2053" s="58">
        <v>0</v>
      </c>
      <c r="AL2053" s="58">
        <v>0</v>
      </c>
      <c r="AM2053" s="58">
        <v>0</v>
      </c>
      <c r="AN2053" s="58">
        <v>0.5</v>
      </c>
      <c r="AO2053" s="58">
        <v>3000</v>
      </c>
      <c r="AP2053" s="58">
        <v>0.5</v>
      </c>
      <c r="AQ2053" s="58">
        <v>0</v>
      </c>
      <c r="AR2053" s="66">
        <v>0</v>
      </c>
      <c r="AS2053" s="314" t="s">
        <v>2799</v>
      </c>
      <c r="AT2053" s="57" t="s">
        <v>162</v>
      </c>
      <c r="AU2053" s="58" t="s">
        <v>173</v>
      </c>
      <c r="AV2053" s="63">
        <v>0</v>
      </c>
      <c r="AW2053" s="63">
        <v>77001907</v>
      </c>
      <c r="AX2053" s="62" t="s">
        <v>164</v>
      </c>
      <c r="AY2053" s="58">
        <v>0</v>
      </c>
      <c r="AZ2053" s="64">
        <v>0</v>
      </c>
      <c r="BA2053" s="64">
        <v>0</v>
      </c>
      <c r="BB2053" s="81" t="s">
        <v>2686</v>
      </c>
      <c r="BC2053" s="58">
        <v>0</v>
      </c>
      <c r="BD2053" s="58">
        <v>0</v>
      </c>
      <c r="BE2053" s="58">
        <v>0</v>
      </c>
      <c r="BF2053" s="58">
        <v>0</v>
      </c>
      <c r="BG2053" s="58">
        <v>0</v>
      </c>
      <c r="BH2053" s="58">
        <v>0</v>
      </c>
      <c r="BI2053" s="87">
        <v>0</v>
      </c>
      <c r="BJ2053" s="66">
        <v>0</v>
      </c>
      <c r="BK2053" s="66">
        <v>0</v>
      </c>
      <c r="BL2053" s="66">
        <v>0</v>
      </c>
      <c r="BM2053" s="66">
        <v>0</v>
      </c>
      <c r="BN2053" s="66">
        <v>0</v>
      </c>
      <c r="BO2053" s="66">
        <v>0</v>
      </c>
      <c r="BP2053" s="66">
        <v>0</v>
      </c>
      <c r="BQ2053" s="46">
        <v>0</v>
      </c>
    </row>
    <row r="2054" spans="3:69" ht="19.5" customHeight="1">
      <c r="C2054" s="63">
        <v>77001909</v>
      </c>
      <c r="D2054" s="57" t="s">
        <v>2812</v>
      </c>
      <c r="E2054" s="63">
        <v>1</v>
      </c>
      <c r="F2054" s="63">
        <v>0</v>
      </c>
      <c r="G2054" s="63">
        <v>0</v>
      </c>
      <c r="H2054" s="64">
        <v>0</v>
      </c>
      <c r="I2054" s="63">
        <v>1</v>
      </c>
      <c r="J2054" s="63">
        <v>0</v>
      </c>
      <c r="K2054" s="63">
        <v>0</v>
      </c>
      <c r="L2054" s="58">
        <v>0</v>
      </c>
      <c r="M2054" s="58">
        <v>0</v>
      </c>
      <c r="N2054" s="58">
        <v>2</v>
      </c>
      <c r="O2054" s="58">
        <v>16</v>
      </c>
      <c r="P2054" s="58">
        <v>5</v>
      </c>
      <c r="Q2054" s="58">
        <v>0</v>
      </c>
      <c r="R2054" s="66">
        <v>0</v>
      </c>
      <c r="S2054" s="58">
        <v>0</v>
      </c>
      <c r="T2054" s="58">
        <v>1</v>
      </c>
      <c r="U2054" s="58">
        <v>2</v>
      </c>
      <c r="V2054" s="58">
        <v>0</v>
      </c>
      <c r="W2054" s="58">
        <v>1</v>
      </c>
      <c r="X2054" s="58">
        <v>0</v>
      </c>
      <c r="Y2054" s="58">
        <v>1</v>
      </c>
      <c r="Z2054" s="58">
        <v>0</v>
      </c>
      <c r="AA2054" s="58">
        <v>0</v>
      </c>
      <c r="AB2054" s="58">
        <v>0</v>
      </c>
      <c r="AC2054" s="58">
        <v>1</v>
      </c>
      <c r="AD2054" s="58">
        <v>0</v>
      </c>
      <c r="AE2054" s="58">
        <v>2</v>
      </c>
      <c r="AF2054" s="58" t="s">
        <v>2813</v>
      </c>
      <c r="AG2054" s="66">
        <v>0</v>
      </c>
      <c r="AH2054" s="66">
        <v>2</v>
      </c>
      <c r="AI2054" s="66">
        <v>0</v>
      </c>
      <c r="AJ2054" s="66">
        <v>4</v>
      </c>
      <c r="AK2054" s="58">
        <v>0</v>
      </c>
      <c r="AL2054" s="58">
        <v>1</v>
      </c>
      <c r="AM2054" s="58">
        <v>0</v>
      </c>
      <c r="AN2054" s="58">
        <v>1</v>
      </c>
      <c r="AO2054" s="58">
        <v>9000</v>
      </c>
      <c r="AP2054" s="58">
        <v>0</v>
      </c>
      <c r="AQ2054" s="58">
        <v>10</v>
      </c>
      <c r="AR2054" s="73">
        <v>0</v>
      </c>
      <c r="AS2054" s="314" t="s">
        <v>2799</v>
      </c>
      <c r="AT2054" s="57" t="s">
        <v>201</v>
      </c>
      <c r="AU2054" s="58" t="s">
        <v>353</v>
      </c>
      <c r="AV2054" s="63">
        <v>10000007</v>
      </c>
      <c r="AW2054" s="63">
        <v>77001908</v>
      </c>
      <c r="AX2054" s="57" t="s">
        <v>384</v>
      </c>
      <c r="AY2054" s="58" t="s">
        <v>2814</v>
      </c>
      <c r="AZ2054" s="64">
        <v>0</v>
      </c>
      <c r="BA2054" s="64">
        <v>1</v>
      </c>
      <c r="BB2054" s="81" t="s">
        <v>2815</v>
      </c>
      <c r="BC2054" s="58">
        <v>0</v>
      </c>
      <c r="BD2054" s="58">
        <v>0</v>
      </c>
      <c r="BE2054" s="58">
        <v>0</v>
      </c>
      <c r="BF2054" s="58">
        <v>0</v>
      </c>
      <c r="BG2054" s="58">
        <v>0</v>
      </c>
      <c r="BH2054" s="58">
        <v>0</v>
      </c>
      <c r="BI2054" s="87">
        <v>0</v>
      </c>
      <c r="BJ2054" s="66">
        <v>0</v>
      </c>
      <c r="BK2054" s="66">
        <v>0</v>
      </c>
      <c r="BL2054" s="66">
        <v>0</v>
      </c>
      <c r="BM2054" s="66">
        <v>0</v>
      </c>
      <c r="BN2054" s="66">
        <v>0</v>
      </c>
      <c r="BO2054" s="66">
        <v>0</v>
      </c>
      <c r="BP2054" s="66">
        <v>0</v>
      </c>
      <c r="BQ2054" s="46">
        <v>0</v>
      </c>
    </row>
    <row r="2055" spans="3:69" ht="19.5" customHeight="1">
      <c r="C2055" s="63">
        <v>77001910</v>
      </c>
      <c r="D2055" s="57" t="s">
        <v>2816</v>
      </c>
      <c r="E2055" s="58">
        <v>1</v>
      </c>
      <c r="F2055" s="58">
        <v>0</v>
      </c>
      <c r="G2055" s="58">
        <v>0</v>
      </c>
      <c r="H2055" s="64">
        <v>0</v>
      </c>
      <c r="I2055" s="63">
        <v>1</v>
      </c>
      <c r="J2055" s="63">
        <v>0</v>
      </c>
      <c r="K2055" s="63">
        <v>0</v>
      </c>
      <c r="L2055" s="58">
        <v>0</v>
      </c>
      <c r="M2055" s="58">
        <v>0</v>
      </c>
      <c r="N2055" s="58">
        <v>2</v>
      </c>
      <c r="O2055" s="58">
        <v>2</v>
      </c>
      <c r="P2055" s="58">
        <v>0.8</v>
      </c>
      <c r="Q2055" s="58">
        <v>0</v>
      </c>
      <c r="R2055" s="66">
        <v>3</v>
      </c>
      <c r="S2055" s="58">
        <v>0</v>
      </c>
      <c r="T2055" s="58">
        <v>1</v>
      </c>
      <c r="U2055" s="58">
        <v>1</v>
      </c>
      <c r="V2055" s="58">
        <v>0</v>
      </c>
      <c r="W2055" s="58">
        <v>0</v>
      </c>
      <c r="X2055" s="58">
        <v>0</v>
      </c>
      <c r="Y2055" s="58">
        <v>0</v>
      </c>
      <c r="Z2055" s="58">
        <v>0</v>
      </c>
      <c r="AA2055" s="58">
        <v>0</v>
      </c>
      <c r="AB2055" s="58">
        <v>0</v>
      </c>
      <c r="AC2055" s="58">
        <v>1</v>
      </c>
      <c r="AD2055" s="58">
        <v>12</v>
      </c>
      <c r="AE2055" s="58">
        <v>2</v>
      </c>
      <c r="AF2055" s="58" t="s">
        <v>171</v>
      </c>
      <c r="AG2055" s="66">
        <v>0</v>
      </c>
      <c r="AH2055" s="66">
        <v>2</v>
      </c>
      <c r="AI2055" s="66">
        <v>0</v>
      </c>
      <c r="AJ2055" s="66">
        <v>1.5</v>
      </c>
      <c r="AK2055" s="58">
        <v>0</v>
      </c>
      <c r="AL2055" s="58">
        <v>0</v>
      </c>
      <c r="AM2055" s="58">
        <v>0</v>
      </c>
      <c r="AN2055" s="58">
        <v>0.3</v>
      </c>
      <c r="AO2055" s="58">
        <v>300</v>
      </c>
      <c r="AP2055" s="58">
        <v>0</v>
      </c>
      <c r="AQ2055" s="58">
        <v>20</v>
      </c>
      <c r="AR2055" s="66">
        <v>0</v>
      </c>
      <c r="AS2055" s="314" t="s">
        <v>2799</v>
      </c>
      <c r="AT2055" s="57" t="s">
        <v>163</v>
      </c>
      <c r="AU2055" s="58" t="s">
        <v>173</v>
      </c>
      <c r="AV2055" s="63">
        <v>0</v>
      </c>
      <c r="AW2055" s="63">
        <v>0</v>
      </c>
      <c r="AX2055" s="289" t="s">
        <v>174</v>
      </c>
      <c r="AY2055" s="58">
        <v>0</v>
      </c>
      <c r="AZ2055" s="64">
        <v>0</v>
      </c>
      <c r="BA2055" s="64">
        <v>0</v>
      </c>
      <c r="BB2055" s="81" t="s">
        <v>2817</v>
      </c>
      <c r="BC2055" s="58">
        <v>0</v>
      </c>
      <c r="BD2055" s="58">
        <v>0</v>
      </c>
      <c r="BE2055" s="58">
        <v>0</v>
      </c>
      <c r="BF2055" s="58">
        <v>0</v>
      </c>
      <c r="BG2055" s="58">
        <v>0</v>
      </c>
      <c r="BH2055" s="58">
        <v>0</v>
      </c>
      <c r="BI2055" s="87">
        <v>0</v>
      </c>
      <c r="BJ2055" s="66">
        <v>0</v>
      </c>
      <c r="BK2055" s="66">
        <v>0</v>
      </c>
      <c r="BL2055" s="66">
        <v>0</v>
      </c>
      <c r="BM2055" s="66">
        <v>0</v>
      </c>
      <c r="BN2055" s="66">
        <v>0</v>
      </c>
      <c r="BO2055" s="66">
        <v>0</v>
      </c>
      <c r="BP2055" s="66">
        <v>77001911</v>
      </c>
      <c r="BQ2055" s="46">
        <v>0</v>
      </c>
    </row>
    <row r="2056" spans="3:69" ht="20.100000000000001" customHeight="1">
      <c r="C2056" s="63">
        <v>77001911</v>
      </c>
      <c r="D2056" s="57" t="s">
        <v>2686</v>
      </c>
      <c r="E2056" s="58">
        <v>1</v>
      </c>
      <c r="F2056" s="58">
        <v>0</v>
      </c>
      <c r="G2056" s="58">
        <v>0</v>
      </c>
      <c r="H2056" s="64">
        <v>0</v>
      </c>
      <c r="I2056" s="63">
        <v>1</v>
      </c>
      <c r="J2056" s="63">
        <v>0</v>
      </c>
      <c r="K2056" s="63">
        <v>0</v>
      </c>
      <c r="L2056" s="58">
        <v>0</v>
      </c>
      <c r="M2056" s="58">
        <v>0</v>
      </c>
      <c r="N2056" s="58">
        <v>2</v>
      </c>
      <c r="O2056" s="58">
        <v>3</v>
      </c>
      <c r="P2056" s="58">
        <v>0.2</v>
      </c>
      <c r="Q2056" s="58">
        <v>0</v>
      </c>
      <c r="R2056" s="66">
        <v>0</v>
      </c>
      <c r="S2056" s="58">
        <v>0</v>
      </c>
      <c r="T2056" s="58">
        <v>1</v>
      </c>
      <c r="U2056" s="58">
        <v>1</v>
      </c>
      <c r="V2056" s="58">
        <v>0</v>
      </c>
      <c r="W2056" s="58">
        <v>1.5</v>
      </c>
      <c r="X2056" s="58">
        <v>0</v>
      </c>
      <c r="Y2056" s="58">
        <v>1</v>
      </c>
      <c r="Z2056" s="58">
        <v>0</v>
      </c>
      <c r="AA2056" s="58">
        <v>0</v>
      </c>
      <c r="AB2056" s="58">
        <v>0</v>
      </c>
      <c r="AC2056" s="58">
        <v>1</v>
      </c>
      <c r="AD2056" s="58">
        <v>0</v>
      </c>
      <c r="AE2056" s="58">
        <v>1</v>
      </c>
      <c r="AF2056" s="58">
        <v>6</v>
      </c>
      <c r="AG2056" s="66">
        <v>0</v>
      </c>
      <c r="AH2056" s="66">
        <v>1</v>
      </c>
      <c r="AI2056" s="66">
        <v>0</v>
      </c>
      <c r="AJ2056" s="66">
        <v>3</v>
      </c>
      <c r="AK2056" s="58">
        <v>0</v>
      </c>
      <c r="AL2056" s="58">
        <v>0</v>
      </c>
      <c r="AM2056" s="58">
        <v>0</v>
      </c>
      <c r="AN2056" s="58">
        <v>1</v>
      </c>
      <c r="AO2056" s="58">
        <v>3000</v>
      </c>
      <c r="AP2056" s="58">
        <v>1</v>
      </c>
      <c r="AQ2056" s="58">
        <v>0</v>
      </c>
      <c r="AR2056" s="66">
        <v>0</v>
      </c>
      <c r="AS2056" s="314" t="s">
        <v>2818</v>
      </c>
      <c r="AT2056" s="57" t="s">
        <v>162</v>
      </c>
      <c r="AU2056" s="58" t="s">
        <v>173</v>
      </c>
      <c r="AV2056" s="63">
        <v>0</v>
      </c>
      <c r="AW2056" s="63">
        <v>77001903</v>
      </c>
      <c r="AX2056" s="62" t="s">
        <v>164</v>
      </c>
      <c r="AY2056" s="58">
        <v>0</v>
      </c>
      <c r="AZ2056" s="64">
        <v>0</v>
      </c>
      <c r="BA2056" s="64">
        <v>0</v>
      </c>
      <c r="BB2056" s="81" t="s">
        <v>2686</v>
      </c>
      <c r="BC2056" s="58">
        <v>0</v>
      </c>
      <c r="BD2056" s="58">
        <v>0</v>
      </c>
      <c r="BE2056" s="58">
        <v>0</v>
      </c>
      <c r="BF2056" s="58">
        <v>0</v>
      </c>
      <c r="BG2056" s="58">
        <v>0</v>
      </c>
      <c r="BH2056" s="58">
        <v>0</v>
      </c>
      <c r="BI2056" s="87">
        <v>0</v>
      </c>
      <c r="BJ2056" s="66">
        <v>0</v>
      </c>
      <c r="BK2056" s="66">
        <v>0</v>
      </c>
      <c r="BL2056" s="66">
        <v>0</v>
      </c>
      <c r="BM2056" s="66">
        <v>0</v>
      </c>
      <c r="BN2056" s="66">
        <v>0</v>
      </c>
      <c r="BO2056" s="66">
        <v>0</v>
      </c>
      <c r="BP2056" s="66">
        <v>0</v>
      </c>
      <c r="BQ2056" s="46">
        <v>0</v>
      </c>
    </row>
    <row r="2057" spans="3:69" ht="20.100000000000001" customHeight="1">
      <c r="C2057" s="63">
        <v>77001912</v>
      </c>
      <c r="D2057" s="57" t="s">
        <v>2819</v>
      </c>
      <c r="E2057" s="58">
        <v>1</v>
      </c>
      <c r="F2057" s="58">
        <v>0</v>
      </c>
      <c r="G2057" s="58">
        <v>0</v>
      </c>
      <c r="H2057" s="64">
        <v>0</v>
      </c>
      <c r="I2057" s="63">
        <v>1</v>
      </c>
      <c r="J2057" s="58">
        <v>0</v>
      </c>
      <c r="K2057" s="58">
        <v>0</v>
      </c>
      <c r="L2057" s="58">
        <v>0</v>
      </c>
      <c r="M2057" s="58">
        <v>0</v>
      </c>
      <c r="N2057" s="58">
        <v>2</v>
      </c>
      <c r="O2057" s="58">
        <v>1</v>
      </c>
      <c r="P2057" s="58">
        <v>0.1</v>
      </c>
      <c r="Q2057" s="58">
        <v>0</v>
      </c>
      <c r="R2057" s="66">
        <v>0</v>
      </c>
      <c r="S2057" s="58">
        <v>0</v>
      </c>
      <c r="T2057" s="58">
        <v>1</v>
      </c>
      <c r="U2057" s="58">
        <v>1</v>
      </c>
      <c r="V2057" s="58">
        <v>0</v>
      </c>
      <c r="W2057" s="58">
        <v>1</v>
      </c>
      <c r="X2057" s="58">
        <v>0</v>
      </c>
      <c r="Y2057" s="58">
        <v>1</v>
      </c>
      <c r="Z2057" s="58">
        <v>0</v>
      </c>
      <c r="AA2057" s="58">
        <v>0</v>
      </c>
      <c r="AB2057" s="58">
        <v>0</v>
      </c>
      <c r="AC2057" s="58">
        <v>1</v>
      </c>
      <c r="AD2057" s="58">
        <v>0</v>
      </c>
      <c r="AE2057" s="58">
        <v>1</v>
      </c>
      <c r="AF2057" s="58">
        <v>3</v>
      </c>
      <c r="AG2057" s="66">
        <v>0</v>
      </c>
      <c r="AH2057" s="66">
        <v>1</v>
      </c>
      <c r="AI2057" s="66">
        <v>0</v>
      </c>
      <c r="AJ2057" s="66">
        <v>2</v>
      </c>
      <c r="AK2057" s="58">
        <v>0</v>
      </c>
      <c r="AL2057" s="58">
        <v>0</v>
      </c>
      <c r="AM2057" s="58">
        <v>0</v>
      </c>
      <c r="AN2057" s="58">
        <v>0.5</v>
      </c>
      <c r="AO2057" s="58">
        <v>600</v>
      </c>
      <c r="AP2057" s="58">
        <v>0.5</v>
      </c>
      <c r="AQ2057" s="58">
        <v>0</v>
      </c>
      <c r="AR2057" s="66">
        <v>0</v>
      </c>
      <c r="AS2057" s="58">
        <v>0</v>
      </c>
      <c r="AT2057" s="57" t="s">
        <v>162</v>
      </c>
      <c r="AU2057" s="58" t="s">
        <v>353</v>
      </c>
      <c r="AV2057" s="63">
        <v>10000001</v>
      </c>
      <c r="AW2057" s="63">
        <v>77001904</v>
      </c>
      <c r="AX2057" s="57" t="s">
        <v>502</v>
      </c>
      <c r="AY2057" s="58">
        <v>0</v>
      </c>
      <c r="AZ2057" s="64">
        <v>0</v>
      </c>
      <c r="BA2057" s="64">
        <v>0</v>
      </c>
      <c r="BB2057" s="109" t="s">
        <v>2820</v>
      </c>
      <c r="BC2057" s="58">
        <v>0</v>
      </c>
      <c r="BD2057" s="58">
        <v>0</v>
      </c>
      <c r="BE2057" s="58">
        <v>0</v>
      </c>
      <c r="BF2057" s="58">
        <v>0</v>
      </c>
      <c r="BG2057" s="58">
        <v>0</v>
      </c>
      <c r="BH2057" s="58">
        <v>0</v>
      </c>
      <c r="BI2057" s="87">
        <v>0</v>
      </c>
      <c r="BJ2057" s="66">
        <v>0</v>
      </c>
      <c r="BK2057" s="66">
        <v>0</v>
      </c>
      <c r="BL2057" s="66">
        <v>0</v>
      </c>
      <c r="BM2057" s="66">
        <v>0</v>
      </c>
      <c r="BN2057" s="66">
        <v>0</v>
      </c>
      <c r="BO2057" s="66">
        <v>0</v>
      </c>
      <c r="BP2057" s="66">
        <v>77001913</v>
      </c>
      <c r="BQ2057" s="46">
        <v>0</v>
      </c>
    </row>
    <row r="2058" spans="3:69" ht="20.100000000000001" customHeight="1">
      <c r="C2058" s="63">
        <v>77001913</v>
      </c>
      <c r="D2058" s="57" t="s">
        <v>391</v>
      </c>
      <c r="E2058" s="63">
        <v>1</v>
      </c>
      <c r="F2058" s="58">
        <v>0</v>
      </c>
      <c r="G2058" s="63">
        <v>0</v>
      </c>
      <c r="H2058" s="64">
        <v>0</v>
      </c>
      <c r="I2058" s="63">
        <v>1</v>
      </c>
      <c r="J2058" s="63">
        <v>0</v>
      </c>
      <c r="K2058" s="63">
        <v>0</v>
      </c>
      <c r="L2058" s="58">
        <v>0</v>
      </c>
      <c r="M2058" s="58">
        <v>0</v>
      </c>
      <c r="N2058" s="58">
        <v>2</v>
      </c>
      <c r="O2058" s="58">
        <v>1</v>
      </c>
      <c r="P2058" s="58">
        <v>0.5</v>
      </c>
      <c r="Q2058" s="58">
        <v>0</v>
      </c>
      <c r="R2058" s="66">
        <v>0</v>
      </c>
      <c r="S2058" s="58">
        <v>0</v>
      </c>
      <c r="T2058" s="58">
        <v>1</v>
      </c>
      <c r="U2058" s="58">
        <v>2</v>
      </c>
      <c r="V2058" s="58">
        <v>0</v>
      </c>
      <c r="W2058" s="58">
        <v>0.5</v>
      </c>
      <c r="X2058" s="58">
        <v>0</v>
      </c>
      <c r="Y2058" s="58">
        <v>0</v>
      </c>
      <c r="Z2058" s="58">
        <v>0</v>
      </c>
      <c r="AA2058" s="58">
        <v>0</v>
      </c>
      <c r="AB2058" s="58">
        <v>0</v>
      </c>
      <c r="AC2058" s="58">
        <v>0</v>
      </c>
      <c r="AD2058" s="58">
        <v>8</v>
      </c>
      <c r="AE2058" s="58">
        <v>2</v>
      </c>
      <c r="AF2058" s="58" t="s">
        <v>661</v>
      </c>
      <c r="AG2058" s="66">
        <v>0</v>
      </c>
      <c r="AH2058" s="66">
        <v>2</v>
      </c>
      <c r="AI2058" s="66">
        <v>0</v>
      </c>
      <c r="AJ2058" s="66">
        <v>1.5</v>
      </c>
      <c r="AK2058" s="58">
        <v>0</v>
      </c>
      <c r="AL2058" s="58">
        <v>0</v>
      </c>
      <c r="AM2058" s="58">
        <v>0</v>
      </c>
      <c r="AN2058" s="58">
        <v>0.3</v>
      </c>
      <c r="AO2058" s="58">
        <v>400</v>
      </c>
      <c r="AP2058" s="58">
        <v>0.3</v>
      </c>
      <c r="AQ2058" s="58">
        <v>0</v>
      </c>
      <c r="AR2058" s="66">
        <v>0</v>
      </c>
      <c r="AS2058" s="58">
        <v>97009003</v>
      </c>
      <c r="AT2058" s="62" t="s">
        <v>162</v>
      </c>
      <c r="AU2058" s="58" t="s">
        <v>360</v>
      </c>
      <c r="AV2058" s="63">
        <v>10001007</v>
      </c>
      <c r="AW2058" s="63">
        <v>77001905</v>
      </c>
      <c r="AX2058" s="57" t="s">
        <v>164</v>
      </c>
      <c r="AY2058" s="58">
        <v>0</v>
      </c>
      <c r="AZ2058" s="64">
        <v>0</v>
      </c>
      <c r="BA2058" s="64">
        <v>0</v>
      </c>
      <c r="BB2058" s="81" t="s">
        <v>2821</v>
      </c>
      <c r="BC2058" s="58">
        <v>0</v>
      </c>
      <c r="BD2058" s="58">
        <v>0</v>
      </c>
      <c r="BE2058" s="58">
        <v>0</v>
      </c>
      <c r="BF2058" s="58">
        <v>0</v>
      </c>
      <c r="BG2058" s="58">
        <v>0</v>
      </c>
      <c r="BH2058" s="58">
        <v>0</v>
      </c>
      <c r="BI2058" s="87">
        <v>0</v>
      </c>
      <c r="BJ2058" s="66">
        <v>0</v>
      </c>
      <c r="BK2058" s="66">
        <v>0</v>
      </c>
      <c r="BL2058" s="66">
        <v>0</v>
      </c>
      <c r="BM2058" s="66">
        <v>0</v>
      </c>
      <c r="BN2058" s="66">
        <v>0</v>
      </c>
      <c r="BO2058" s="66">
        <v>0</v>
      </c>
      <c r="BP2058" s="66">
        <v>0</v>
      </c>
      <c r="BQ2058" s="46">
        <v>0</v>
      </c>
    </row>
    <row r="2059" spans="3:69" ht="19.5" customHeight="1">
      <c r="C2059" s="63">
        <v>77001914</v>
      </c>
      <c r="D2059" s="57" t="s">
        <v>1222</v>
      </c>
      <c r="E2059" s="63">
        <v>1</v>
      </c>
      <c r="F2059" s="58">
        <v>0</v>
      </c>
      <c r="G2059" s="63">
        <v>0</v>
      </c>
      <c r="H2059" s="64">
        <v>0</v>
      </c>
      <c r="I2059" s="63">
        <v>1</v>
      </c>
      <c r="J2059" s="63">
        <v>0</v>
      </c>
      <c r="K2059" s="63">
        <v>0</v>
      </c>
      <c r="L2059" s="58">
        <v>0</v>
      </c>
      <c r="M2059" s="58">
        <v>0</v>
      </c>
      <c r="N2059" s="58">
        <v>2</v>
      </c>
      <c r="O2059" s="58">
        <v>16</v>
      </c>
      <c r="P2059" s="58">
        <v>5</v>
      </c>
      <c r="Q2059" s="58">
        <v>0</v>
      </c>
      <c r="R2059" s="66">
        <v>0</v>
      </c>
      <c r="S2059" s="58">
        <v>0</v>
      </c>
      <c r="T2059" s="58">
        <v>1</v>
      </c>
      <c r="U2059" s="58">
        <v>2</v>
      </c>
      <c r="V2059" s="58">
        <v>0</v>
      </c>
      <c r="W2059" s="58">
        <v>1.5</v>
      </c>
      <c r="X2059" s="58">
        <v>0</v>
      </c>
      <c r="Y2059" s="58">
        <v>0</v>
      </c>
      <c r="Z2059" s="58">
        <v>0</v>
      </c>
      <c r="AA2059" s="58">
        <v>0</v>
      </c>
      <c r="AB2059" s="58">
        <v>0</v>
      </c>
      <c r="AC2059" s="58">
        <v>1</v>
      </c>
      <c r="AD2059" s="58">
        <v>0</v>
      </c>
      <c r="AE2059" s="58">
        <v>1</v>
      </c>
      <c r="AF2059" s="58">
        <v>2</v>
      </c>
      <c r="AG2059" s="66">
        <v>0</v>
      </c>
      <c r="AH2059" s="66">
        <v>2</v>
      </c>
      <c r="AI2059" s="66">
        <v>0</v>
      </c>
      <c r="AJ2059" s="66">
        <v>2</v>
      </c>
      <c r="AK2059" s="58">
        <v>0</v>
      </c>
      <c r="AL2059" s="58">
        <v>0</v>
      </c>
      <c r="AM2059" s="58">
        <v>0</v>
      </c>
      <c r="AN2059" s="58">
        <v>2</v>
      </c>
      <c r="AO2059" s="58">
        <v>5000</v>
      </c>
      <c r="AP2059" s="58">
        <v>0</v>
      </c>
      <c r="AQ2059" s="58">
        <v>15</v>
      </c>
      <c r="AR2059" s="73">
        <v>0</v>
      </c>
      <c r="AS2059" s="314" t="s">
        <v>162</v>
      </c>
      <c r="AT2059" s="57" t="s">
        <v>201</v>
      </c>
      <c r="AU2059" s="58" t="s">
        <v>353</v>
      </c>
      <c r="AV2059" s="63">
        <v>10000007</v>
      </c>
      <c r="AW2059" s="312" t="s">
        <v>2822</v>
      </c>
      <c r="AX2059" s="57" t="s">
        <v>384</v>
      </c>
      <c r="AY2059" s="58" t="s">
        <v>825</v>
      </c>
      <c r="AZ2059" s="64">
        <v>0</v>
      </c>
      <c r="BA2059" s="64">
        <v>1</v>
      </c>
      <c r="BB2059" s="81" t="s">
        <v>826</v>
      </c>
      <c r="BC2059" s="58">
        <v>0</v>
      </c>
      <c r="BD2059" s="58">
        <v>0</v>
      </c>
      <c r="BE2059" s="58">
        <v>0</v>
      </c>
      <c r="BF2059" s="58">
        <v>0</v>
      </c>
      <c r="BG2059" s="58">
        <v>0</v>
      </c>
      <c r="BH2059" s="58">
        <v>0</v>
      </c>
      <c r="BI2059" s="87">
        <v>0</v>
      </c>
      <c r="BJ2059" s="66">
        <v>0</v>
      </c>
      <c r="BK2059" s="66">
        <v>0</v>
      </c>
      <c r="BL2059" s="66">
        <v>0</v>
      </c>
      <c r="BM2059" s="66">
        <v>0</v>
      </c>
      <c r="BN2059" s="66">
        <v>0</v>
      </c>
      <c r="BO2059" s="66">
        <v>1</v>
      </c>
      <c r="BP2059" s="66">
        <v>0</v>
      </c>
      <c r="BQ2059" s="46">
        <v>0</v>
      </c>
    </row>
    <row r="2060" spans="3:69" ht="20.100000000000001" customHeight="1">
      <c r="C2060" s="95">
        <v>77002001</v>
      </c>
      <c r="D2060" s="291" t="s">
        <v>2823</v>
      </c>
      <c r="E2060" s="95">
        <v>1</v>
      </c>
      <c r="F2060" s="96">
        <v>0</v>
      </c>
      <c r="G2060" s="95">
        <v>0</v>
      </c>
      <c r="H2060" s="100">
        <v>0</v>
      </c>
      <c r="I2060" s="95">
        <v>1</v>
      </c>
      <c r="J2060" s="95">
        <v>0</v>
      </c>
      <c r="K2060" s="100">
        <v>0</v>
      </c>
      <c r="L2060" s="100">
        <v>0</v>
      </c>
      <c r="M2060" s="100">
        <v>0</v>
      </c>
      <c r="N2060" s="100">
        <v>2</v>
      </c>
      <c r="O2060" s="100">
        <v>1</v>
      </c>
      <c r="P2060" s="100">
        <v>0.15</v>
      </c>
      <c r="Q2060" s="100">
        <v>0</v>
      </c>
      <c r="R2060" s="100">
        <v>0</v>
      </c>
      <c r="S2060" s="100">
        <v>0</v>
      </c>
      <c r="T2060" s="100">
        <v>1</v>
      </c>
      <c r="U2060" s="100">
        <v>2</v>
      </c>
      <c r="V2060" s="100">
        <v>0</v>
      </c>
      <c r="W2060" s="100">
        <v>0.8</v>
      </c>
      <c r="X2060" s="100">
        <v>1000</v>
      </c>
      <c r="Y2060" s="100">
        <v>1</v>
      </c>
      <c r="Z2060" s="100">
        <v>0</v>
      </c>
      <c r="AA2060" s="100">
        <v>0</v>
      </c>
      <c r="AB2060" s="100">
        <v>0</v>
      </c>
      <c r="AC2060" s="100">
        <v>0</v>
      </c>
      <c r="AD2060" s="100">
        <v>16</v>
      </c>
      <c r="AE2060" s="100">
        <v>1</v>
      </c>
      <c r="AF2060" s="100">
        <v>6</v>
      </c>
      <c r="AG2060" s="100">
        <v>0</v>
      </c>
      <c r="AH2060" s="100">
        <v>1</v>
      </c>
      <c r="AI2060" s="100">
        <v>0</v>
      </c>
      <c r="AJ2060" s="100">
        <v>7</v>
      </c>
      <c r="AK2060" s="100">
        <v>0</v>
      </c>
      <c r="AL2060" s="100">
        <v>0</v>
      </c>
      <c r="AM2060" s="100">
        <v>0</v>
      </c>
      <c r="AN2060" s="100">
        <v>1</v>
      </c>
      <c r="AO2060" s="100">
        <v>2000</v>
      </c>
      <c r="AP2060" s="100">
        <v>1</v>
      </c>
      <c r="AQ2060" s="100">
        <v>0</v>
      </c>
      <c r="AR2060" s="100">
        <v>0</v>
      </c>
      <c r="AS2060" s="100">
        <v>0</v>
      </c>
      <c r="AT2060" s="291" t="s">
        <v>163</v>
      </c>
      <c r="AU2060" s="100" t="s">
        <v>664</v>
      </c>
      <c r="AV2060" s="100">
        <v>10000007</v>
      </c>
      <c r="AW2060" s="100">
        <v>77002001</v>
      </c>
      <c r="AX2060" s="291" t="s">
        <v>910</v>
      </c>
      <c r="AY2060" s="100">
        <v>1</v>
      </c>
      <c r="AZ2060" s="100">
        <v>0</v>
      </c>
      <c r="BA2060" s="100">
        <v>0</v>
      </c>
      <c r="BB2060" s="305" t="s">
        <v>2824</v>
      </c>
      <c r="BC2060" s="100">
        <v>0</v>
      </c>
      <c r="BD2060" s="100">
        <v>0</v>
      </c>
      <c r="BE2060" s="100">
        <v>0</v>
      </c>
      <c r="BF2060" s="100">
        <v>0</v>
      </c>
      <c r="BG2060" s="100">
        <v>0</v>
      </c>
      <c r="BH2060" s="100">
        <v>0</v>
      </c>
      <c r="BI2060" s="310">
        <v>0</v>
      </c>
      <c r="BJ2060" s="100">
        <v>0</v>
      </c>
      <c r="BK2060" s="100">
        <v>0</v>
      </c>
      <c r="BL2060" s="100">
        <v>1000</v>
      </c>
      <c r="BM2060" s="100">
        <v>1</v>
      </c>
      <c r="BN2060" s="100">
        <v>200</v>
      </c>
      <c r="BO2060" s="100">
        <v>0</v>
      </c>
      <c r="BP2060" s="100">
        <v>0</v>
      </c>
      <c r="BQ2060" s="46">
        <v>0</v>
      </c>
    </row>
    <row r="2061" spans="3:69" ht="19.5" customHeight="1">
      <c r="C2061" s="95">
        <v>77002002</v>
      </c>
      <c r="D2061" s="94" t="s">
        <v>2825</v>
      </c>
      <c r="E2061" s="95">
        <v>1</v>
      </c>
      <c r="F2061" s="96">
        <v>0</v>
      </c>
      <c r="G2061" s="95">
        <v>0</v>
      </c>
      <c r="H2061" s="97">
        <v>0</v>
      </c>
      <c r="I2061" s="95">
        <v>1</v>
      </c>
      <c r="J2061" s="95">
        <v>0</v>
      </c>
      <c r="K2061" s="95">
        <v>0</v>
      </c>
      <c r="L2061" s="96">
        <v>0</v>
      </c>
      <c r="M2061" s="96">
        <v>0</v>
      </c>
      <c r="N2061" s="96">
        <v>2</v>
      </c>
      <c r="O2061" s="96">
        <v>2</v>
      </c>
      <c r="P2061" s="96">
        <v>0.5</v>
      </c>
      <c r="Q2061" s="96">
        <v>1</v>
      </c>
      <c r="R2061" s="100">
        <v>0</v>
      </c>
      <c r="S2061" s="96">
        <v>0</v>
      </c>
      <c r="T2061" s="96">
        <v>1</v>
      </c>
      <c r="U2061" s="96">
        <v>1</v>
      </c>
      <c r="V2061" s="96">
        <v>0</v>
      </c>
      <c r="W2061" s="96">
        <v>0</v>
      </c>
      <c r="X2061" s="96">
        <v>0</v>
      </c>
      <c r="Y2061" s="96">
        <v>0</v>
      </c>
      <c r="Z2061" s="96">
        <v>0</v>
      </c>
      <c r="AA2061" s="96">
        <v>0</v>
      </c>
      <c r="AB2061" s="96">
        <v>0</v>
      </c>
      <c r="AC2061" s="96">
        <v>1</v>
      </c>
      <c r="AD2061" s="96">
        <v>0</v>
      </c>
      <c r="AE2061" s="96">
        <v>1</v>
      </c>
      <c r="AF2061" s="96">
        <v>2</v>
      </c>
      <c r="AG2061" s="100">
        <v>0</v>
      </c>
      <c r="AH2061" s="100">
        <v>1</v>
      </c>
      <c r="AI2061" s="100">
        <v>0</v>
      </c>
      <c r="AJ2061" s="100">
        <v>3</v>
      </c>
      <c r="AK2061" s="96">
        <v>0</v>
      </c>
      <c r="AL2061" s="96">
        <v>0</v>
      </c>
      <c r="AM2061" s="96">
        <v>0</v>
      </c>
      <c r="AN2061" s="96">
        <v>0.3</v>
      </c>
      <c r="AO2061" s="96">
        <v>300</v>
      </c>
      <c r="AP2061" s="96">
        <v>0</v>
      </c>
      <c r="AQ2061" s="96">
        <v>0</v>
      </c>
      <c r="AR2061" s="100">
        <v>0</v>
      </c>
      <c r="AS2061" s="105">
        <v>0</v>
      </c>
      <c r="AT2061" s="94" t="s">
        <v>162</v>
      </c>
      <c r="AU2061" s="96">
        <v>0</v>
      </c>
      <c r="AV2061" s="95">
        <v>0</v>
      </c>
      <c r="AW2061" s="95">
        <v>0</v>
      </c>
      <c r="AX2061" s="94" t="s">
        <v>348</v>
      </c>
      <c r="AY2061" s="320" t="s">
        <v>2826</v>
      </c>
      <c r="AZ2061" s="97">
        <v>0</v>
      </c>
      <c r="BA2061" s="97">
        <v>0</v>
      </c>
      <c r="BB2061" s="107" t="s">
        <v>2827</v>
      </c>
      <c r="BC2061" s="96">
        <v>0</v>
      </c>
      <c r="BD2061" s="96">
        <v>0</v>
      </c>
      <c r="BE2061" s="96">
        <v>0</v>
      </c>
      <c r="BF2061" s="96">
        <v>0</v>
      </c>
      <c r="BG2061" s="96">
        <v>0</v>
      </c>
      <c r="BH2061" s="96">
        <v>0</v>
      </c>
      <c r="BI2061" s="91">
        <v>0</v>
      </c>
      <c r="BJ2061" s="100">
        <v>0</v>
      </c>
      <c r="BK2061" s="100">
        <v>0</v>
      </c>
      <c r="BL2061" s="100">
        <v>0</v>
      </c>
      <c r="BM2061" s="100">
        <v>0</v>
      </c>
      <c r="BN2061" s="100">
        <v>0</v>
      </c>
      <c r="BO2061" s="100">
        <v>1</v>
      </c>
      <c r="BP2061" s="100">
        <v>0</v>
      </c>
      <c r="BQ2061" s="46">
        <v>0</v>
      </c>
    </row>
    <row r="2062" spans="3:69" ht="19.5" customHeight="1">
      <c r="C2062" s="95">
        <v>77002003</v>
      </c>
      <c r="D2062" s="94" t="s">
        <v>2828</v>
      </c>
      <c r="E2062" s="95">
        <v>1</v>
      </c>
      <c r="F2062" s="96">
        <v>0</v>
      </c>
      <c r="G2062" s="95">
        <v>0</v>
      </c>
      <c r="H2062" s="97">
        <v>0</v>
      </c>
      <c r="I2062" s="95">
        <v>1</v>
      </c>
      <c r="J2062" s="95">
        <v>0</v>
      </c>
      <c r="K2062" s="95">
        <v>0</v>
      </c>
      <c r="L2062" s="96">
        <v>0</v>
      </c>
      <c r="M2062" s="96">
        <v>0</v>
      </c>
      <c r="N2062" s="96">
        <v>2</v>
      </c>
      <c r="O2062" s="96">
        <v>3</v>
      </c>
      <c r="P2062" s="96">
        <v>0.2</v>
      </c>
      <c r="Q2062" s="96">
        <v>0</v>
      </c>
      <c r="R2062" s="100">
        <v>0</v>
      </c>
      <c r="S2062" s="96">
        <v>0</v>
      </c>
      <c r="T2062" s="96">
        <v>1</v>
      </c>
      <c r="U2062" s="96">
        <v>1</v>
      </c>
      <c r="V2062" s="96">
        <v>0</v>
      </c>
      <c r="W2062" s="96">
        <v>0</v>
      </c>
      <c r="X2062" s="96">
        <v>0</v>
      </c>
      <c r="Y2062" s="96">
        <v>1</v>
      </c>
      <c r="Z2062" s="96">
        <v>0</v>
      </c>
      <c r="AA2062" s="96">
        <v>0</v>
      </c>
      <c r="AB2062" s="96">
        <v>0</v>
      </c>
      <c r="AC2062" s="96">
        <v>1</v>
      </c>
      <c r="AD2062" s="96">
        <v>0</v>
      </c>
      <c r="AE2062" s="96">
        <v>1</v>
      </c>
      <c r="AF2062" s="96">
        <v>20</v>
      </c>
      <c r="AG2062" s="100">
        <v>0</v>
      </c>
      <c r="AH2062" s="100">
        <v>1</v>
      </c>
      <c r="AI2062" s="100">
        <v>0</v>
      </c>
      <c r="AJ2062" s="100">
        <v>3</v>
      </c>
      <c r="AK2062" s="96">
        <v>0</v>
      </c>
      <c r="AL2062" s="96">
        <v>0</v>
      </c>
      <c r="AM2062" s="96">
        <v>0</v>
      </c>
      <c r="AN2062" s="96">
        <v>0.3</v>
      </c>
      <c r="AO2062" s="96">
        <v>300</v>
      </c>
      <c r="AP2062" s="96">
        <v>0</v>
      </c>
      <c r="AQ2062" s="96">
        <v>0</v>
      </c>
      <c r="AR2062" s="100">
        <v>0</v>
      </c>
      <c r="AS2062" s="319" t="s">
        <v>2829</v>
      </c>
      <c r="AT2062" s="94" t="s">
        <v>162</v>
      </c>
      <c r="AU2062" s="96">
        <v>0</v>
      </c>
      <c r="AV2062" s="95">
        <v>0</v>
      </c>
      <c r="AW2062" s="95">
        <v>0</v>
      </c>
      <c r="AX2062" s="94" t="s">
        <v>348</v>
      </c>
      <c r="AY2062" s="320" t="s">
        <v>2830</v>
      </c>
      <c r="AZ2062" s="97">
        <v>0</v>
      </c>
      <c r="BA2062" s="97">
        <v>0</v>
      </c>
      <c r="BB2062" s="107" t="s">
        <v>2831</v>
      </c>
      <c r="BC2062" s="96">
        <v>0</v>
      </c>
      <c r="BD2062" s="96">
        <v>0</v>
      </c>
      <c r="BE2062" s="96">
        <v>0</v>
      </c>
      <c r="BF2062" s="96">
        <v>0</v>
      </c>
      <c r="BG2062" s="96">
        <v>0</v>
      </c>
      <c r="BH2062" s="96">
        <v>0</v>
      </c>
      <c r="BI2062" s="91">
        <v>0</v>
      </c>
      <c r="BJ2062" s="100">
        <v>0</v>
      </c>
      <c r="BK2062" s="100">
        <v>0</v>
      </c>
      <c r="BL2062" s="100">
        <v>0</v>
      </c>
      <c r="BM2062" s="100">
        <v>0</v>
      </c>
      <c r="BN2062" s="100">
        <v>0</v>
      </c>
      <c r="BO2062" s="100">
        <v>1</v>
      </c>
      <c r="BP2062" s="100">
        <v>0</v>
      </c>
      <c r="BQ2062" s="46">
        <v>0</v>
      </c>
    </row>
    <row r="2063" spans="3:69" ht="20.100000000000001" customHeight="1">
      <c r="C2063" s="95">
        <v>77002004</v>
      </c>
      <c r="D2063" s="94" t="s">
        <v>2832</v>
      </c>
      <c r="E2063" s="91">
        <v>1</v>
      </c>
      <c r="F2063" s="91">
        <v>0</v>
      </c>
      <c r="G2063" s="96">
        <v>0</v>
      </c>
      <c r="H2063" s="97">
        <v>0</v>
      </c>
      <c r="I2063" s="95">
        <v>1</v>
      </c>
      <c r="J2063" s="95">
        <v>0</v>
      </c>
      <c r="K2063" s="95">
        <v>0</v>
      </c>
      <c r="L2063" s="96">
        <v>0</v>
      </c>
      <c r="M2063" s="96">
        <v>0</v>
      </c>
      <c r="N2063" s="96">
        <v>2</v>
      </c>
      <c r="O2063" s="96">
        <v>1</v>
      </c>
      <c r="P2063" s="96">
        <v>0.15</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2</v>
      </c>
      <c r="AF2063" s="96" t="s">
        <v>171</v>
      </c>
      <c r="AG2063" s="100">
        <v>0</v>
      </c>
      <c r="AH2063" s="100">
        <v>2</v>
      </c>
      <c r="AI2063" s="100">
        <v>0</v>
      </c>
      <c r="AJ2063" s="100">
        <v>1.5</v>
      </c>
      <c r="AK2063" s="96">
        <v>0</v>
      </c>
      <c r="AL2063" s="96">
        <v>0</v>
      </c>
      <c r="AM2063" s="96">
        <v>0</v>
      </c>
      <c r="AN2063" s="96">
        <v>1.5</v>
      </c>
      <c r="AO2063" s="96">
        <v>1600</v>
      </c>
      <c r="AP2063" s="96">
        <v>1</v>
      </c>
      <c r="AQ2063" s="96">
        <v>15</v>
      </c>
      <c r="AR2063" s="100">
        <v>0</v>
      </c>
      <c r="AS2063" s="319" t="s">
        <v>162</v>
      </c>
      <c r="AT2063" s="94" t="s">
        <v>162</v>
      </c>
      <c r="AU2063" s="96" t="s">
        <v>173</v>
      </c>
      <c r="AV2063" s="95">
        <v>0</v>
      </c>
      <c r="AW2063" s="95">
        <v>0</v>
      </c>
      <c r="AX2063" s="94" t="s">
        <v>174</v>
      </c>
      <c r="AY2063" s="96">
        <v>0</v>
      </c>
      <c r="AZ2063" s="97">
        <v>0</v>
      </c>
      <c r="BA2063" s="97">
        <v>0</v>
      </c>
      <c r="BB2063" s="107" t="s">
        <v>2833</v>
      </c>
      <c r="BC2063" s="96">
        <v>0</v>
      </c>
      <c r="BD2063" s="96">
        <v>0</v>
      </c>
      <c r="BE2063" s="96">
        <v>0</v>
      </c>
      <c r="BF2063" s="96">
        <v>0</v>
      </c>
      <c r="BG2063" s="96">
        <v>0</v>
      </c>
      <c r="BH2063" s="96">
        <v>0</v>
      </c>
      <c r="BI2063" s="91">
        <v>0</v>
      </c>
      <c r="BJ2063" s="100">
        <v>0</v>
      </c>
      <c r="BK2063" s="100">
        <v>0</v>
      </c>
      <c r="BL2063" s="100">
        <v>0</v>
      </c>
      <c r="BM2063" s="100">
        <v>0</v>
      </c>
      <c r="BN2063" s="100">
        <v>0</v>
      </c>
      <c r="BO2063" s="100">
        <v>1</v>
      </c>
      <c r="BP2063" s="100">
        <v>0</v>
      </c>
      <c r="BQ2063" s="46">
        <v>0</v>
      </c>
    </row>
    <row r="2064" spans="3:69" ht="20.100000000000001" customHeight="1">
      <c r="C2064" s="95">
        <v>77002005</v>
      </c>
      <c r="D2064" s="94" t="s">
        <v>2832</v>
      </c>
      <c r="E2064" s="91">
        <v>1</v>
      </c>
      <c r="F2064" s="91">
        <v>0</v>
      </c>
      <c r="G2064" s="96">
        <v>0</v>
      </c>
      <c r="H2064" s="97">
        <v>0</v>
      </c>
      <c r="I2064" s="95">
        <v>1</v>
      </c>
      <c r="J2064" s="95">
        <v>0</v>
      </c>
      <c r="K2064" s="95">
        <v>0</v>
      </c>
      <c r="L2064" s="96">
        <v>0</v>
      </c>
      <c r="M2064" s="96">
        <v>0</v>
      </c>
      <c r="N2064" s="96">
        <v>2</v>
      </c>
      <c r="O2064" s="96">
        <v>2</v>
      </c>
      <c r="P2064" s="96">
        <v>1</v>
      </c>
      <c r="Q2064" s="96">
        <v>0</v>
      </c>
      <c r="R2064" s="100">
        <v>0</v>
      </c>
      <c r="S2064" s="96">
        <v>0</v>
      </c>
      <c r="T2064" s="96">
        <v>1</v>
      </c>
      <c r="U2064" s="91">
        <v>1</v>
      </c>
      <c r="V2064" s="96">
        <v>0</v>
      </c>
      <c r="W2064" s="96">
        <v>0</v>
      </c>
      <c r="X2064" s="96">
        <v>0</v>
      </c>
      <c r="Y2064" s="96">
        <v>1</v>
      </c>
      <c r="Z2064" s="96">
        <v>0</v>
      </c>
      <c r="AA2064" s="96">
        <v>0</v>
      </c>
      <c r="AB2064" s="96">
        <v>0</v>
      </c>
      <c r="AC2064" s="96">
        <v>1</v>
      </c>
      <c r="AD2064" s="96">
        <v>20</v>
      </c>
      <c r="AE2064" s="96">
        <v>2</v>
      </c>
      <c r="AF2064" s="96" t="s">
        <v>171</v>
      </c>
      <c r="AG2064" s="100">
        <v>0</v>
      </c>
      <c r="AH2064" s="100">
        <v>2</v>
      </c>
      <c r="AI2064" s="100">
        <v>0</v>
      </c>
      <c r="AJ2064" s="100">
        <v>1.5</v>
      </c>
      <c r="AK2064" s="96">
        <v>0</v>
      </c>
      <c r="AL2064" s="96">
        <v>0</v>
      </c>
      <c r="AM2064" s="96">
        <v>0</v>
      </c>
      <c r="AN2064" s="96">
        <v>1.5</v>
      </c>
      <c r="AO2064" s="96">
        <v>1600</v>
      </c>
      <c r="AP2064" s="96">
        <v>1</v>
      </c>
      <c r="AQ2064" s="96">
        <v>15</v>
      </c>
      <c r="AR2064" s="100">
        <v>0</v>
      </c>
      <c r="AS2064" s="319" t="s">
        <v>162</v>
      </c>
      <c r="AT2064" s="94" t="s">
        <v>162</v>
      </c>
      <c r="AU2064" s="96" t="s">
        <v>173</v>
      </c>
      <c r="AV2064" s="95">
        <v>0</v>
      </c>
      <c r="AW2064" s="95">
        <v>0</v>
      </c>
      <c r="AX2064" s="94" t="s">
        <v>174</v>
      </c>
      <c r="AY2064" s="96">
        <v>0</v>
      </c>
      <c r="AZ2064" s="97">
        <v>0</v>
      </c>
      <c r="BA2064" s="97">
        <v>0</v>
      </c>
      <c r="BB2064" s="107" t="s">
        <v>2833</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77002006</v>
      </c>
      <c r="D2065" s="94" t="s">
        <v>839</v>
      </c>
      <c r="E2065" s="95">
        <v>1</v>
      </c>
      <c r="F2065" s="95">
        <v>80004009</v>
      </c>
      <c r="G2065" s="95">
        <v>0</v>
      </c>
      <c r="H2065" s="97">
        <v>0</v>
      </c>
      <c r="I2065" s="95">
        <v>1</v>
      </c>
      <c r="J2065" s="95">
        <v>0</v>
      </c>
      <c r="K2065" s="95">
        <v>0</v>
      </c>
      <c r="L2065" s="96">
        <v>0</v>
      </c>
      <c r="M2065" s="96">
        <v>0</v>
      </c>
      <c r="N2065" s="96">
        <v>2</v>
      </c>
      <c r="O2065" s="96">
        <v>1</v>
      </c>
      <c r="P2065" s="96">
        <v>0.2</v>
      </c>
      <c r="Q2065" s="96">
        <v>0</v>
      </c>
      <c r="R2065" s="100">
        <v>0</v>
      </c>
      <c r="S2065" s="96">
        <v>0</v>
      </c>
      <c r="T2065" s="96">
        <v>1</v>
      </c>
      <c r="U2065" s="96">
        <v>2</v>
      </c>
      <c r="V2065" s="96">
        <v>0</v>
      </c>
      <c r="W2065" s="96">
        <v>0.8</v>
      </c>
      <c r="X2065" s="96">
        <v>0</v>
      </c>
      <c r="Y2065" s="96">
        <v>1</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2</v>
      </c>
      <c r="AO2065" s="96">
        <v>5000</v>
      </c>
      <c r="AP2065" s="96">
        <v>0</v>
      </c>
      <c r="AQ2065" s="96">
        <v>10</v>
      </c>
      <c r="AR2065" s="104">
        <v>0</v>
      </c>
      <c r="AS2065" s="319" t="s">
        <v>2834</v>
      </c>
      <c r="AT2065" s="94" t="s">
        <v>162</v>
      </c>
      <c r="AU2065" s="96" t="s">
        <v>353</v>
      </c>
      <c r="AV2065" s="95">
        <v>10000007</v>
      </c>
      <c r="AW2065" s="317" t="s">
        <v>2835</v>
      </c>
      <c r="AX2065" s="94" t="s">
        <v>384</v>
      </c>
      <c r="AY2065" s="96" t="s">
        <v>834</v>
      </c>
      <c r="AZ2065" s="97">
        <v>0</v>
      </c>
      <c r="BA2065" s="97">
        <v>1</v>
      </c>
      <c r="BB2065" s="107" t="s">
        <v>2836</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77002007</v>
      </c>
      <c r="D2066" s="94" t="s">
        <v>2837</v>
      </c>
      <c r="E2066" s="95">
        <v>1</v>
      </c>
      <c r="F2066" s="96">
        <v>60010100</v>
      </c>
      <c r="G2066" s="95">
        <v>0</v>
      </c>
      <c r="H2066" s="97">
        <v>0</v>
      </c>
      <c r="I2066" s="95">
        <v>1</v>
      </c>
      <c r="J2066" s="95">
        <v>0</v>
      </c>
      <c r="K2066" s="95">
        <v>0</v>
      </c>
      <c r="L2066" s="96">
        <v>0</v>
      </c>
      <c r="M2066" s="96">
        <v>0</v>
      </c>
      <c r="N2066" s="96">
        <v>2</v>
      </c>
      <c r="O2066" s="96">
        <v>16</v>
      </c>
      <c r="P2066" s="96">
        <v>4</v>
      </c>
      <c r="Q2066" s="96">
        <v>0</v>
      </c>
      <c r="R2066" s="100">
        <v>0</v>
      </c>
      <c r="S2066" s="96">
        <v>0</v>
      </c>
      <c r="T2066" s="96">
        <v>1</v>
      </c>
      <c r="U2066" s="96">
        <v>2</v>
      </c>
      <c r="V2066" s="96">
        <v>0</v>
      </c>
      <c r="W2066" s="96">
        <v>1.5</v>
      </c>
      <c r="X2066" s="96">
        <v>0</v>
      </c>
      <c r="Y2066" s="96">
        <v>1</v>
      </c>
      <c r="Z2066" s="96">
        <v>0</v>
      </c>
      <c r="AA2066" s="96">
        <v>0</v>
      </c>
      <c r="AB2066" s="96">
        <v>0</v>
      </c>
      <c r="AC2066" s="96">
        <v>1</v>
      </c>
      <c r="AD2066" s="96">
        <v>0</v>
      </c>
      <c r="AE2066" s="96">
        <v>1</v>
      </c>
      <c r="AF2066" s="96">
        <v>4</v>
      </c>
      <c r="AG2066" s="100">
        <v>0</v>
      </c>
      <c r="AH2066" s="100">
        <v>1</v>
      </c>
      <c r="AI2066" s="100">
        <v>0</v>
      </c>
      <c r="AJ2066" s="100">
        <v>3</v>
      </c>
      <c r="AK2066" s="96">
        <v>0</v>
      </c>
      <c r="AL2066" s="96">
        <v>1</v>
      </c>
      <c r="AM2066" s="96">
        <v>0</v>
      </c>
      <c r="AN2066" s="96">
        <v>1</v>
      </c>
      <c r="AO2066" s="96">
        <v>3000</v>
      </c>
      <c r="AP2066" s="96">
        <v>1</v>
      </c>
      <c r="AQ2066" s="96">
        <v>0</v>
      </c>
      <c r="AR2066" s="100">
        <v>0</v>
      </c>
      <c r="AS2066" s="319" t="s">
        <v>2838</v>
      </c>
      <c r="AT2066" s="98" t="s">
        <v>162</v>
      </c>
      <c r="AU2066" s="96" t="s">
        <v>353</v>
      </c>
      <c r="AV2066" s="95">
        <v>0</v>
      </c>
      <c r="AW2066" s="317" t="s">
        <v>2839</v>
      </c>
      <c r="AX2066" s="94" t="s">
        <v>164</v>
      </c>
      <c r="AY2066" s="96">
        <v>0</v>
      </c>
      <c r="AZ2066" s="97">
        <v>0</v>
      </c>
      <c r="BA2066" s="97">
        <v>0</v>
      </c>
      <c r="BB2066" s="107" t="s">
        <v>2840</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20.100000000000001" customHeight="1">
      <c r="C2067" s="95">
        <v>77002008</v>
      </c>
      <c r="D2067" s="94" t="s">
        <v>2841</v>
      </c>
      <c r="E2067" s="91">
        <v>1</v>
      </c>
      <c r="F2067" s="91">
        <v>0</v>
      </c>
      <c r="G2067" s="96">
        <v>0</v>
      </c>
      <c r="H2067" s="97">
        <v>0</v>
      </c>
      <c r="I2067" s="95">
        <v>1</v>
      </c>
      <c r="J2067" s="95">
        <v>0</v>
      </c>
      <c r="K2067" s="95">
        <v>0</v>
      </c>
      <c r="L2067" s="96">
        <v>0</v>
      </c>
      <c r="M2067" s="96">
        <v>0</v>
      </c>
      <c r="N2067" s="96">
        <v>2</v>
      </c>
      <c r="O2067" s="96">
        <v>3</v>
      </c>
      <c r="P2067" s="96">
        <v>0.2</v>
      </c>
      <c r="Q2067" s="96">
        <v>0</v>
      </c>
      <c r="R2067" s="100">
        <v>0</v>
      </c>
      <c r="S2067" s="96">
        <v>0</v>
      </c>
      <c r="T2067" s="96">
        <v>1</v>
      </c>
      <c r="U2067" s="91">
        <v>1</v>
      </c>
      <c r="V2067" s="96">
        <v>0</v>
      </c>
      <c r="W2067" s="96">
        <v>2</v>
      </c>
      <c r="X2067" s="96">
        <v>0</v>
      </c>
      <c r="Y2067" s="96">
        <v>1</v>
      </c>
      <c r="Z2067" s="96">
        <v>0</v>
      </c>
      <c r="AA2067" s="96">
        <v>0</v>
      </c>
      <c r="AB2067" s="96">
        <v>0</v>
      </c>
      <c r="AC2067" s="96">
        <v>1</v>
      </c>
      <c r="AD2067" s="96">
        <v>24</v>
      </c>
      <c r="AE2067" s="96">
        <v>1</v>
      </c>
      <c r="AF2067" s="96">
        <v>6</v>
      </c>
      <c r="AG2067" s="100">
        <v>0</v>
      </c>
      <c r="AH2067" s="100">
        <v>1</v>
      </c>
      <c r="AI2067" s="100">
        <v>0</v>
      </c>
      <c r="AJ2067" s="100">
        <v>3</v>
      </c>
      <c r="AK2067" s="96">
        <v>0</v>
      </c>
      <c r="AL2067" s="96">
        <v>1</v>
      </c>
      <c r="AM2067" s="96">
        <v>0</v>
      </c>
      <c r="AN2067" s="96">
        <v>2</v>
      </c>
      <c r="AO2067" s="96">
        <v>3000</v>
      </c>
      <c r="AP2067" s="96">
        <v>1</v>
      </c>
      <c r="AQ2067" s="96">
        <v>0</v>
      </c>
      <c r="AR2067" s="315" t="s">
        <v>2842</v>
      </c>
      <c r="AS2067" s="319" t="s">
        <v>2829</v>
      </c>
      <c r="AT2067" s="94" t="s">
        <v>201</v>
      </c>
      <c r="AU2067" s="96" t="s">
        <v>173</v>
      </c>
      <c r="AV2067" s="95">
        <v>10000011</v>
      </c>
      <c r="AW2067" s="317" t="s">
        <v>2843</v>
      </c>
      <c r="AX2067" s="98" t="s">
        <v>164</v>
      </c>
      <c r="AY2067" s="96">
        <v>0</v>
      </c>
      <c r="AZ2067" s="97">
        <v>0</v>
      </c>
      <c r="BA2067" s="97">
        <v>0</v>
      </c>
      <c r="BB2067" s="107" t="s">
        <v>2844</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77002009</v>
      </c>
      <c r="D2068" s="94" t="s">
        <v>2845</v>
      </c>
      <c r="E2068" s="95">
        <v>1</v>
      </c>
      <c r="F2068" s="95">
        <v>0</v>
      </c>
      <c r="G2068" s="95">
        <v>0</v>
      </c>
      <c r="H2068" s="97">
        <v>0</v>
      </c>
      <c r="I2068" s="95">
        <v>1</v>
      </c>
      <c r="J2068" s="95">
        <v>0</v>
      </c>
      <c r="K2068" s="95">
        <v>0</v>
      </c>
      <c r="L2068" s="96">
        <v>0</v>
      </c>
      <c r="M2068" s="96">
        <v>0</v>
      </c>
      <c r="N2068" s="96">
        <v>2</v>
      </c>
      <c r="O2068" s="96">
        <v>3</v>
      </c>
      <c r="P2068" s="96">
        <v>0.1</v>
      </c>
      <c r="Q2068" s="96">
        <v>0</v>
      </c>
      <c r="R2068" s="100">
        <v>0</v>
      </c>
      <c r="S2068" s="96">
        <v>0</v>
      </c>
      <c r="T2068" s="96">
        <v>1</v>
      </c>
      <c r="U2068" s="96">
        <v>2</v>
      </c>
      <c r="V2068" s="96">
        <v>0</v>
      </c>
      <c r="W2068" s="96">
        <v>1</v>
      </c>
      <c r="X2068" s="96">
        <v>0</v>
      </c>
      <c r="Y2068" s="96">
        <v>1</v>
      </c>
      <c r="Z2068" s="96">
        <v>0</v>
      </c>
      <c r="AA2068" s="96">
        <v>0</v>
      </c>
      <c r="AB2068" s="96">
        <v>1</v>
      </c>
      <c r="AC2068" s="96">
        <v>0</v>
      </c>
      <c r="AD2068" s="96">
        <v>0</v>
      </c>
      <c r="AE2068" s="96">
        <v>1</v>
      </c>
      <c r="AF2068" s="96">
        <v>3</v>
      </c>
      <c r="AG2068" s="100">
        <v>4</v>
      </c>
      <c r="AH2068" s="100">
        <v>1</v>
      </c>
      <c r="AI2068" s="100">
        <v>0</v>
      </c>
      <c r="AJ2068" s="100">
        <v>1.5</v>
      </c>
      <c r="AK2068" s="96">
        <v>0</v>
      </c>
      <c r="AL2068" s="96">
        <v>0</v>
      </c>
      <c r="AM2068" s="96">
        <v>0</v>
      </c>
      <c r="AN2068" s="96">
        <v>0</v>
      </c>
      <c r="AO2068" s="96">
        <v>6000</v>
      </c>
      <c r="AP2068" s="96">
        <v>0.8</v>
      </c>
      <c r="AQ2068" s="96">
        <v>0</v>
      </c>
      <c r="AR2068" s="100">
        <v>0</v>
      </c>
      <c r="AS2068" s="319" t="s">
        <v>2838</v>
      </c>
      <c r="AT2068" s="98" t="s">
        <v>163</v>
      </c>
      <c r="AU2068" s="96" t="s">
        <v>353</v>
      </c>
      <c r="AV2068" s="95">
        <v>0</v>
      </c>
      <c r="AW2068" s="317" t="s">
        <v>2846</v>
      </c>
      <c r="AX2068" s="94" t="s">
        <v>164</v>
      </c>
      <c r="AY2068" s="96" t="s">
        <v>2847</v>
      </c>
      <c r="AZ2068" s="97">
        <v>0</v>
      </c>
      <c r="BA2068" s="97">
        <v>0</v>
      </c>
      <c r="BB2068" s="107" t="s">
        <v>2694</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20.100000000000001" customHeight="1">
      <c r="C2069" s="95">
        <v>77002010</v>
      </c>
      <c r="D2069" s="94" t="s">
        <v>2848</v>
      </c>
      <c r="E2069" s="96">
        <v>1</v>
      </c>
      <c r="F2069" s="96">
        <v>0</v>
      </c>
      <c r="G2069" s="95">
        <v>0</v>
      </c>
      <c r="H2069" s="97">
        <v>0</v>
      </c>
      <c r="I2069" s="95">
        <v>1</v>
      </c>
      <c r="J2069" s="95">
        <v>0</v>
      </c>
      <c r="K2069" s="95">
        <v>0</v>
      </c>
      <c r="L2069" s="96">
        <v>0</v>
      </c>
      <c r="M2069" s="96">
        <v>0</v>
      </c>
      <c r="N2069" s="96">
        <v>2</v>
      </c>
      <c r="O2069" s="96">
        <v>2</v>
      </c>
      <c r="P2069" s="96">
        <v>0.8</v>
      </c>
      <c r="Q2069" s="96">
        <v>0</v>
      </c>
      <c r="R2069" s="100">
        <v>3</v>
      </c>
      <c r="S2069" s="96">
        <v>0</v>
      </c>
      <c r="T2069" s="96">
        <v>1</v>
      </c>
      <c r="U2069" s="96">
        <v>2</v>
      </c>
      <c r="V2069" s="96">
        <v>0</v>
      </c>
      <c r="W2069" s="96">
        <v>0.8</v>
      </c>
      <c r="X2069" s="96">
        <v>0</v>
      </c>
      <c r="Y2069" s="96">
        <v>0</v>
      </c>
      <c r="Z2069" s="96">
        <v>0</v>
      </c>
      <c r="AA2069" s="96">
        <v>0</v>
      </c>
      <c r="AB2069" s="96">
        <v>0</v>
      </c>
      <c r="AC2069" s="96">
        <v>0</v>
      </c>
      <c r="AD2069" s="96">
        <v>28</v>
      </c>
      <c r="AE2069" s="96">
        <v>1</v>
      </c>
      <c r="AF2069" s="96">
        <v>3</v>
      </c>
      <c r="AG2069" s="100">
        <v>6</v>
      </c>
      <c r="AH2069" s="100">
        <v>1</v>
      </c>
      <c r="AI2069" s="100">
        <v>0</v>
      </c>
      <c r="AJ2069" s="100">
        <v>1.5</v>
      </c>
      <c r="AK2069" s="96">
        <v>0</v>
      </c>
      <c r="AL2069" s="96">
        <v>0</v>
      </c>
      <c r="AM2069" s="96">
        <v>0</v>
      </c>
      <c r="AN2069" s="96">
        <v>1</v>
      </c>
      <c r="AO2069" s="96">
        <v>5000</v>
      </c>
      <c r="AP2069" s="96">
        <v>1</v>
      </c>
      <c r="AQ2069" s="96">
        <v>0</v>
      </c>
      <c r="AR2069" s="100">
        <v>0</v>
      </c>
      <c r="AS2069" s="319" t="s">
        <v>2849</v>
      </c>
      <c r="AT2069" s="98" t="s">
        <v>201</v>
      </c>
      <c r="AU2069" s="96" t="s">
        <v>353</v>
      </c>
      <c r="AV2069" s="95">
        <v>10000007</v>
      </c>
      <c r="AW2069" s="317" t="s">
        <v>2850</v>
      </c>
      <c r="AX2069" s="94" t="s">
        <v>164</v>
      </c>
      <c r="AY2069" s="96" t="s">
        <v>2851</v>
      </c>
      <c r="AZ2069" s="97">
        <v>0</v>
      </c>
      <c r="BA2069" s="97">
        <v>0</v>
      </c>
      <c r="BB2069" s="107" t="s">
        <v>2852</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spans="1:69" ht="19.5" customHeight="1">
      <c r="C2070" s="95">
        <v>77002011</v>
      </c>
      <c r="D2070" s="94" t="s">
        <v>2853</v>
      </c>
      <c r="E2070" s="96">
        <v>1</v>
      </c>
      <c r="F2070" s="96">
        <v>61012301</v>
      </c>
      <c r="G2070" s="96">
        <v>0</v>
      </c>
      <c r="H2070" s="97">
        <v>0</v>
      </c>
      <c r="I2070" s="95">
        <v>1</v>
      </c>
      <c r="J2070" s="95">
        <v>0</v>
      </c>
      <c r="K2070" s="95">
        <v>0</v>
      </c>
      <c r="L2070" s="96">
        <v>0</v>
      </c>
      <c r="M2070" s="96">
        <v>0</v>
      </c>
      <c r="N2070" s="96">
        <v>2</v>
      </c>
      <c r="O2070" s="96">
        <v>1</v>
      </c>
      <c r="P2070" s="96">
        <v>0.15</v>
      </c>
      <c r="Q2070" s="96">
        <v>0</v>
      </c>
      <c r="R2070" s="100">
        <v>1</v>
      </c>
      <c r="S2070" s="96">
        <v>0</v>
      </c>
      <c r="T2070" s="96">
        <v>0</v>
      </c>
      <c r="U2070" s="96">
        <v>1</v>
      </c>
      <c r="V2070" s="96">
        <v>0</v>
      </c>
      <c r="W2070" s="96">
        <v>0</v>
      </c>
      <c r="X2070" s="96">
        <v>0</v>
      </c>
      <c r="Y2070" s="96">
        <v>1</v>
      </c>
      <c r="Z2070" s="96">
        <v>0</v>
      </c>
      <c r="AA2070" s="96">
        <v>0</v>
      </c>
      <c r="AB2070" s="96">
        <v>0</v>
      </c>
      <c r="AC2070" s="96">
        <v>1</v>
      </c>
      <c r="AD2070" s="96">
        <v>6</v>
      </c>
      <c r="AE2070" s="96">
        <v>2</v>
      </c>
      <c r="AF2070" s="96" t="s">
        <v>171</v>
      </c>
      <c r="AG2070" s="100">
        <v>0</v>
      </c>
      <c r="AH2070" s="100">
        <v>2</v>
      </c>
      <c r="AI2070" s="100">
        <v>0</v>
      </c>
      <c r="AJ2070" s="100">
        <v>1.5</v>
      </c>
      <c r="AK2070" s="96">
        <v>0</v>
      </c>
      <c r="AL2070" s="96">
        <v>0</v>
      </c>
      <c r="AM2070" s="96">
        <v>0</v>
      </c>
      <c r="AN2070" s="96">
        <v>0.5</v>
      </c>
      <c r="AO2070" s="96">
        <v>500</v>
      </c>
      <c r="AP2070" s="96">
        <v>0</v>
      </c>
      <c r="AQ2070" s="96">
        <v>15</v>
      </c>
      <c r="AR2070" s="100">
        <v>97010008</v>
      </c>
      <c r="AS2070" s="105">
        <v>0</v>
      </c>
      <c r="AT2070" s="94" t="s">
        <v>218</v>
      </c>
      <c r="AU2070" s="96" t="s">
        <v>173</v>
      </c>
      <c r="AV2070" s="95">
        <v>0</v>
      </c>
      <c r="AW2070" s="95">
        <v>0</v>
      </c>
      <c r="AX2070" s="125" t="s">
        <v>174</v>
      </c>
      <c r="AY2070" s="96">
        <v>0</v>
      </c>
      <c r="AZ2070" s="97">
        <v>0</v>
      </c>
      <c r="BA2070" s="97">
        <v>0</v>
      </c>
      <c r="BB2070" s="107" t="s">
        <v>2854</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77002012</v>
      </c>
      <c r="BQ2070" s="46">
        <v>0</v>
      </c>
    </row>
    <row r="2071" spans="1:69" ht="19.5" customHeight="1">
      <c r="C2071" s="95">
        <v>77002012</v>
      </c>
      <c r="D2071" s="98" t="s">
        <v>2855</v>
      </c>
      <c r="E2071" s="96">
        <v>1</v>
      </c>
      <c r="F2071" s="95">
        <v>61022101</v>
      </c>
      <c r="G2071" s="95">
        <v>0</v>
      </c>
      <c r="H2071" s="97">
        <v>0</v>
      </c>
      <c r="I2071" s="96">
        <v>1</v>
      </c>
      <c r="J2071" s="96">
        <v>0</v>
      </c>
      <c r="K2071" s="96">
        <v>0</v>
      </c>
      <c r="L2071" s="95">
        <v>0</v>
      </c>
      <c r="M2071" s="95">
        <v>0</v>
      </c>
      <c r="N2071" s="95">
        <v>2</v>
      </c>
      <c r="O2071" s="95">
        <v>2</v>
      </c>
      <c r="P2071" s="95">
        <v>1</v>
      </c>
      <c r="Q2071" s="95">
        <v>0</v>
      </c>
      <c r="R2071" s="100">
        <v>0</v>
      </c>
      <c r="S2071" s="97">
        <v>0</v>
      </c>
      <c r="T2071" s="96">
        <v>1</v>
      </c>
      <c r="U2071" s="95">
        <v>1</v>
      </c>
      <c r="V2071" s="95">
        <v>0</v>
      </c>
      <c r="W2071" s="95">
        <v>1.5</v>
      </c>
      <c r="X2071" s="95">
        <v>0</v>
      </c>
      <c r="Y2071" s="95">
        <v>0</v>
      </c>
      <c r="Z2071" s="95">
        <v>0</v>
      </c>
      <c r="AA2071" s="95">
        <v>0</v>
      </c>
      <c r="AB2071" s="95">
        <v>0</v>
      </c>
      <c r="AC2071" s="95">
        <v>0</v>
      </c>
      <c r="AD2071" s="95">
        <v>8</v>
      </c>
      <c r="AE2071" s="95">
        <v>1</v>
      </c>
      <c r="AF2071" s="143">
        <v>5</v>
      </c>
      <c r="AG2071" s="100">
        <v>0</v>
      </c>
      <c r="AH2071" s="100">
        <v>1</v>
      </c>
      <c r="AI2071" s="100">
        <v>0</v>
      </c>
      <c r="AJ2071" s="100">
        <v>3</v>
      </c>
      <c r="AK2071" s="95">
        <v>0</v>
      </c>
      <c r="AL2071" s="95">
        <v>0</v>
      </c>
      <c r="AM2071" s="95">
        <v>0</v>
      </c>
      <c r="AN2071" s="95">
        <v>0</v>
      </c>
      <c r="AO2071" s="95">
        <v>2000</v>
      </c>
      <c r="AP2071" s="95">
        <v>0.5</v>
      </c>
      <c r="AQ2071" s="95">
        <v>0</v>
      </c>
      <c r="AR2071" s="100">
        <v>0</v>
      </c>
      <c r="AS2071" s="317" t="s">
        <v>2856</v>
      </c>
      <c r="AT2071" s="94" t="s">
        <v>218</v>
      </c>
      <c r="AU2071" s="95" t="s">
        <v>360</v>
      </c>
      <c r="AV2071" s="95">
        <v>10001005</v>
      </c>
      <c r="AW2071" s="317" t="s">
        <v>2857</v>
      </c>
      <c r="AX2071" s="98" t="s">
        <v>164</v>
      </c>
      <c r="AY2071" s="98">
        <v>0</v>
      </c>
      <c r="AZ2071" s="97">
        <v>0</v>
      </c>
      <c r="BA2071" s="97">
        <v>0</v>
      </c>
      <c r="BB2071" s="149" t="s">
        <v>753</v>
      </c>
      <c r="BC2071" s="95">
        <v>0</v>
      </c>
      <c r="BD2071" s="96">
        <v>0</v>
      </c>
      <c r="BE2071" s="95">
        <v>0</v>
      </c>
      <c r="BF2071" s="95">
        <v>0</v>
      </c>
      <c r="BG2071" s="95">
        <v>0</v>
      </c>
      <c r="BH2071" s="95">
        <v>0</v>
      </c>
      <c r="BI2071" s="91">
        <v>0</v>
      </c>
      <c r="BJ2071" s="100">
        <v>0</v>
      </c>
      <c r="BK2071" s="100">
        <v>0</v>
      </c>
      <c r="BL2071" s="100">
        <v>0</v>
      </c>
      <c r="BM2071" s="100">
        <v>0</v>
      </c>
      <c r="BN2071" s="100">
        <v>0</v>
      </c>
      <c r="BO2071" s="100">
        <v>0</v>
      </c>
      <c r="BP2071" s="100">
        <v>0</v>
      </c>
      <c r="BQ2071" s="46">
        <v>0</v>
      </c>
    </row>
    <row r="2072" spans="1:69" ht="19.5" customHeight="1">
      <c r="C2072" s="95">
        <v>77002013</v>
      </c>
      <c r="D2072" s="94" t="s">
        <v>2858</v>
      </c>
      <c r="E2072" s="95">
        <v>1</v>
      </c>
      <c r="F2072" s="96">
        <v>60010100</v>
      </c>
      <c r="G2072" s="95">
        <v>0</v>
      </c>
      <c r="H2072" s="97">
        <v>0</v>
      </c>
      <c r="I2072" s="95">
        <v>1</v>
      </c>
      <c r="J2072" s="95">
        <v>0</v>
      </c>
      <c r="K2072" s="95">
        <v>0</v>
      </c>
      <c r="L2072" s="96">
        <v>0</v>
      </c>
      <c r="M2072" s="96">
        <v>0</v>
      </c>
      <c r="N2072" s="96">
        <v>2</v>
      </c>
      <c r="O2072" s="96">
        <v>1</v>
      </c>
      <c r="P2072" s="96">
        <v>0.15</v>
      </c>
      <c r="Q2072" s="96">
        <v>0</v>
      </c>
      <c r="R2072" s="100">
        <v>0</v>
      </c>
      <c r="S2072" s="96">
        <v>0</v>
      </c>
      <c r="T2072" s="96">
        <v>1</v>
      </c>
      <c r="U2072" s="96">
        <v>2</v>
      </c>
      <c r="V2072" s="96">
        <v>0</v>
      </c>
      <c r="W2072" s="96">
        <v>0</v>
      </c>
      <c r="X2072" s="96">
        <v>0</v>
      </c>
      <c r="Y2072" s="96">
        <v>1</v>
      </c>
      <c r="Z2072" s="96">
        <v>0</v>
      </c>
      <c r="AA2072" s="96">
        <v>0</v>
      </c>
      <c r="AB2072" s="96">
        <v>0</v>
      </c>
      <c r="AC2072" s="96">
        <v>1</v>
      </c>
      <c r="AD2072" s="96">
        <v>3</v>
      </c>
      <c r="AE2072" s="96">
        <v>1</v>
      </c>
      <c r="AF2072" s="96">
        <v>4</v>
      </c>
      <c r="AG2072" s="100">
        <v>0</v>
      </c>
      <c r="AH2072" s="100">
        <v>1</v>
      </c>
      <c r="AI2072" s="100">
        <v>0</v>
      </c>
      <c r="AJ2072" s="100">
        <v>3</v>
      </c>
      <c r="AK2072" s="96">
        <v>0</v>
      </c>
      <c r="AL2072" s="96">
        <v>1</v>
      </c>
      <c r="AM2072" s="96">
        <v>0</v>
      </c>
      <c r="AN2072" s="96">
        <v>0</v>
      </c>
      <c r="AO2072" s="96">
        <v>3000</v>
      </c>
      <c r="AP2072" s="96">
        <v>0</v>
      </c>
      <c r="AQ2072" s="96">
        <v>0</v>
      </c>
      <c r="AR2072" s="315" t="s">
        <v>2859</v>
      </c>
      <c r="AS2072" s="105">
        <v>0</v>
      </c>
      <c r="AT2072" s="98" t="s">
        <v>201</v>
      </c>
      <c r="AU2072" s="96" t="s">
        <v>353</v>
      </c>
      <c r="AV2072" s="95">
        <v>0</v>
      </c>
      <c r="AW2072" s="95">
        <v>0</v>
      </c>
      <c r="AX2072" s="94" t="s">
        <v>164</v>
      </c>
      <c r="AY2072" s="96">
        <v>0</v>
      </c>
      <c r="AZ2072" s="97">
        <v>0</v>
      </c>
      <c r="BA2072" s="97">
        <v>0</v>
      </c>
      <c r="BB2072" s="107" t="s">
        <v>2860</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0</v>
      </c>
      <c r="BQ2072" s="46">
        <v>0</v>
      </c>
    </row>
    <row r="2073" spans="1:69" ht="19.5" customHeight="1">
      <c r="C2073" s="95">
        <v>77002014</v>
      </c>
      <c r="D2073" s="94" t="s">
        <v>2861</v>
      </c>
      <c r="E2073" s="95">
        <v>1</v>
      </c>
      <c r="F2073" s="96">
        <v>0</v>
      </c>
      <c r="G2073" s="95">
        <v>0</v>
      </c>
      <c r="H2073" s="97">
        <v>0</v>
      </c>
      <c r="I2073" s="95">
        <v>1</v>
      </c>
      <c r="J2073" s="95">
        <v>0</v>
      </c>
      <c r="K2073" s="95">
        <v>0</v>
      </c>
      <c r="L2073" s="96">
        <v>0</v>
      </c>
      <c r="M2073" s="96">
        <v>0</v>
      </c>
      <c r="N2073" s="96">
        <v>2</v>
      </c>
      <c r="O2073" s="96">
        <v>1</v>
      </c>
      <c r="P2073" s="96">
        <v>1</v>
      </c>
      <c r="Q2073" s="96">
        <v>0</v>
      </c>
      <c r="R2073" s="100">
        <v>0</v>
      </c>
      <c r="S2073" s="96">
        <v>0</v>
      </c>
      <c r="T2073" s="96">
        <v>1</v>
      </c>
      <c r="U2073" s="96">
        <v>2</v>
      </c>
      <c r="V2073" s="96">
        <v>0</v>
      </c>
      <c r="W2073" s="96">
        <v>1.6</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0</v>
      </c>
      <c r="AO2073" s="96">
        <v>5000</v>
      </c>
      <c r="AP2073" s="96">
        <v>0</v>
      </c>
      <c r="AQ2073" s="96">
        <v>15</v>
      </c>
      <c r="AR2073" s="104">
        <v>0</v>
      </c>
      <c r="AS2073" s="319" t="s">
        <v>2862</v>
      </c>
      <c r="AT2073" s="94" t="s">
        <v>218</v>
      </c>
      <c r="AU2073" s="96" t="s">
        <v>353</v>
      </c>
      <c r="AV2073" s="95">
        <v>10000007</v>
      </c>
      <c r="AW2073" s="95">
        <v>77002008</v>
      </c>
      <c r="AX2073" s="94" t="s">
        <v>384</v>
      </c>
      <c r="AY2073" s="96" t="s">
        <v>1223</v>
      </c>
      <c r="AZ2073" s="97">
        <v>0</v>
      </c>
      <c r="BA2073" s="97">
        <v>1</v>
      </c>
      <c r="BB2073" s="107" t="s">
        <v>2863</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C2074" s="95">
        <v>77002015</v>
      </c>
      <c r="D2074" s="94" t="s">
        <v>2819</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96">
        <v>97010001</v>
      </c>
      <c r="AT2074" s="94" t="s">
        <v>162</v>
      </c>
      <c r="AU2074" s="96" t="s">
        <v>353</v>
      </c>
      <c r="AV2074" s="95">
        <v>10000001</v>
      </c>
      <c r="AW2074" s="95">
        <v>77002009</v>
      </c>
      <c r="AX2074" s="94" t="s">
        <v>502</v>
      </c>
      <c r="AY2074" s="96">
        <v>0</v>
      </c>
      <c r="AZ2074" s="97">
        <v>0</v>
      </c>
      <c r="BA2074" s="97">
        <v>0</v>
      </c>
      <c r="BB2074" s="124" t="s">
        <v>2864</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0</v>
      </c>
      <c r="BQ2074" s="46">
        <v>0</v>
      </c>
    </row>
    <row r="2075" spans="1:69" ht="19.5" customHeight="1">
      <c r="C2075" s="95">
        <v>77002016</v>
      </c>
      <c r="D2075" s="94" t="s">
        <v>2865</v>
      </c>
      <c r="E2075" s="95">
        <v>1</v>
      </c>
      <c r="F2075" s="96">
        <v>0</v>
      </c>
      <c r="G2075" s="95">
        <v>0</v>
      </c>
      <c r="H2075" s="97">
        <v>0</v>
      </c>
      <c r="I2075" s="95">
        <v>1</v>
      </c>
      <c r="J2075" s="95">
        <v>0</v>
      </c>
      <c r="K2075" s="95">
        <v>0</v>
      </c>
      <c r="L2075" s="96">
        <v>0</v>
      </c>
      <c r="M2075" s="96">
        <v>0</v>
      </c>
      <c r="N2075" s="96">
        <v>2</v>
      </c>
      <c r="O2075" s="96">
        <v>16</v>
      </c>
      <c r="P2075" s="96">
        <v>8</v>
      </c>
      <c r="Q2075" s="96">
        <v>0</v>
      </c>
      <c r="R2075" s="100">
        <v>0</v>
      </c>
      <c r="S2075" s="96">
        <v>0</v>
      </c>
      <c r="T2075" s="96">
        <v>1</v>
      </c>
      <c r="U2075" s="96">
        <v>2</v>
      </c>
      <c r="V2075" s="96">
        <v>0</v>
      </c>
      <c r="W2075" s="96">
        <v>1</v>
      </c>
      <c r="X2075" s="96">
        <v>0</v>
      </c>
      <c r="Y2075" s="96">
        <v>0</v>
      </c>
      <c r="Z2075" s="96">
        <v>0</v>
      </c>
      <c r="AA2075" s="96">
        <v>0</v>
      </c>
      <c r="AB2075" s="96">
        <v>0</v>
      </c>
      <c r="AC2075" s="96">
        <v>1</v>
      </c>
      <c r="AD2075" s="96">
        <v>0</v>
      </c>
      <c r="AE2075" s="96">
        <v>1</v>
      </c>
      <c r="AF2075" s="96">
        <v>2</v>
      </c>
      <c r="AG2075" s="100">
        <v>0</v>
      </c>
      <c r="AH2075" s="100">
        <v>2</v>
      </c>
      <c r="AI2075" s="100">
        <v>0</v>
      </c>
      <c r="AJ2075" s="100">
        <v>2</v>
      </c>
      <c r="AK2075" s="96">
        <v>0</v>
      </c>
      <c r="AL2075" s="96">
        <v>0</v>
      </c>
      <c r="AM2075" s="96">
        <v>0</v>
      </c>
      <c r="AN2075" s="96">
        <v>0.5</v>
      </c>
      <c r="AO2075" s="96">
        <v>5000</v>
      </c>
      <c r="AP2075" s="96">
        <v>0.5</v>
      </c>
      <c r="AQ2075" s="96">
        <v>15</v>
      </c>
      <c r="AR2075" s="104">
        <v>0</v>
      </c>
      <c r="AS2075" s="319" t="s">
        <v>2866</v>
      </c>
      <c r="AT2075" s="94" t="s">
        <v>218</v>
      </c>
      <c r="AU2075" s="96" t="s">
        <v>353</v>
      </c>
      <c r="AV2075" s="95">
        <v>10000007</v>
      </c>
      <c r="AW2075" s="95">
        <v>77002008</v>
      </c>
      <c r="AX2075" s="94" t="s">
        <v>384</v>
      </c>
      <c r="AY2075" s="96" t="s">
        <v>1223</v>
      </c>
      <c r="AZ2075" s="97">
        <v>0</v>
      </c>
      <c r="BA2075" s="97">
        <v>1</v>
      </c>
      <c r="BB2075" s="107" t="s">
        <v>2867</v>
      </c>
      <c r="BC2075" s="96">
        <v>0</v>
      </c>
      <c r="BD2075" s="96">
        <v>0</v>
      </c>
      <c r="BE2075" s="96">
        <v>0</v>
      </c>
      <c r="BF2075" s="96">
        <v>0</v>
      </c>
      <c r="BG2075" s="96">
        <v>0</v>
      </c>
      <c r="BH2075" s="96">
        <v>0</v>
      </c>
      <c r="BI2075" s="91">
        <v>0</v>
      </c>
      <c r="BJ2075" s="100">
        <v>0</v>
      </c>
      <c r="BK2075" s="100">
        <v>0</v>
      </c>
      <c r="BL2075" s="100">
        <v>0</v>
      </c>
      <c r="BM2075" s="100">
        <v>0</v>
      </c>
      <c r="BN2075" s="100">
        <v>0</v>
      </c>
      <c r="BO2075" s="100">
        <v>0</v>
      </c>
      <c r="BP2075" s="100">
        <v>0</v>
      </c>
      <c r="BQ2075" s="46">
        <v>0</v>
      </c>
    </row>
    <row r="2076" spans="1:69" ht="19.5" customHeight="1">
      <c r="C2076" s="95">
        <v>77002017</v>
      </c>
      <c r="D2076" s="94" t="s">
        <v>2819</v>
      </c>
      <c r="E2076" s="96">
        <v>1</v>
      </c>
      <c r="F2076" s="96">
        <v>0</v>
      </c>
      <c r="G2076" s="96">
        <v>0</v>
      </c>
      <c r="H2076" s="97">
        <v>0</v>
      </c>
      <c r="I2076" s="95">
        <v>1</v>
      </c>
      <c r="J2076" s="96">
        <v>0</v>
      </c>
      <c r="K2076" s="96">
        <v>0</v>
      </c>
      <c r="L2076" s="96">
        <v>0</v>
      </c>
      <c r="M2076" s="96">
        <v>0</v>
      </c>
      <c r="N2076" s="96">
        <v>2</v>
      </c>
      <c r="O2076" s="96">
        <v>1</v>
      </c>
      <c r="P2076" s="96">
        <v>0.1</v>
      </c>
      <c r="Q2076" s="96">
        <v>0</v>
      </c>
      <c r="R2076" s="100">
        <v>0</v>
      </c>
      <c r="S2076" s="96">
        <v>0</v>
      </c>
      <c r="T2076" s="96">
        <v>1</v>
      </c>
      <c r="U2076" s="96">
        <v>1</v>
      </c>
      <c r="V2076" s="96">
        <v>0</v>
      </c>
      <c r="W2076" s="96">
        <v>1.2</v>
      </c>
      <c r="X2076" s="96">
        <v>0</v>
      </c>
      <c r="Y2076" s="96">
        <v>1</v>
      </c>
      <c r="Z2076" s="96">
        <v>0</v>
      </c>
      <c r="AA2076" s="96">
        <v>0</v>
      </c>
      <c r="AB2076" s="96">
        <v>0</v>
      </c>
      <c r="AC2076" s="96">
        <v>1</v>
      </c>
      <c r="AD2076" s="96">
        <v>0</v>
      </c>
      <c r="AE2076" s="96">
        <v>1</v>
      </c>
      <c r="AF2076" s="96">
        <v>3</v>
      </c>
      <c r="AG2076" s="100">
        <v>0</v>
      </c>
      <c r="AH2076" s="100">
        <v>1</v>
      </c>
      <c r="AI2076" s="100">
        <v>0</v>
      </c>
      <c r="AJ2076" s="100">
        <v>2</v>
      </c>
      <c r="AK2076" s="96">
        <v>0</v>
      </c>
      <c r="AL2076" s="96">
        <v>0</v>
      </c>
      <c r="AM2076" s="96">
        <v>0</v>
      </c>
      <c r="AN2076" s="96">
        <v>0.5</v>
      </c>
      <c r="AO2076" s="96">
        <v>600</v>
      </c>
      <c r="AP2076" s="96">
        <v>0.5</v>
      </c>
      <c r="AQ2076" s="96">
        <v>0</v>
      </c>
      <c r="AR2076" s="100">
        <v>0</v>
      </c>
      <c r="AS2076" s="96">
        <v>97010002</v>
      </c>
      <c r="AT2076" s="94" t="s">
        <v>162</v>
      </c>
      <c r="AU2076" s="96" t="s">
        <v>353</v>
      </c>
      <c r="AV2076" s="95">
        <v>10000001</v>
      </c>
      <c r="AW2076" s="95">
        <v>77002009</v>
      </c>
      <c r="AX2076" s="94" t="s">
        <v>502</v>
      </c>
      <c r="AY2076" s="96">
        <v>0</v>
      </c>
      <c r="AZ2076" s="97">
        <v>0</v>
      </c>
      <c r="BA2076" s="97">
        <v>0</v>
      </c>
      <c r="BB2076" s="124" t="s">
        <v>2864</v>
      </c>
      <c r="BC2076" s="96">
        <v>0</v>
      </c>
      <c r="BD2076" s="96">
        <v>0</v>
      </c>
      <c r="BE2076" s="96">
        <v>0</v>
      </c>
      <c r="BF2076" s="96">
        <v>0</v>
      </c>
      <c r="BG2076" s="96">
        <v>0</v>
      </c>
      <c r="BH2076" s="96">
        <v>0</v>
      </c>
      <c r="BI2076" s="91">
        <v>0</v>
      </c>
      <c r="BJ2076" s="100">
        <v>0</v>
      </c>
      <c r="BK2076" s="100">
        <v>0</v>
      </c>
      <c r="BL2076" s="100">
        <v>0</v>
      </c>
      <c r="BM2076" s="100">
        <v>0</v>
      </c>
      <c r="BN2076" s="100">
        <v>0</v>
      </c>
      <c r="BO2076" s="100">
        <v>1</v>
      </c>
      <c r="BP2076" s="100">
        <v>0</v>
      </c>
      <c r="BQ2076" s="46">
        <v>0</v>
      </c>
    </row>
    <row r="2077" spans="1:69" ht="20.100000000000001" customHeight="1">
      <c r="A2077" s="126"/>
      <c r="B2077" s="126"/>
      <c r="C2077" s="95">
        <v>77002018</v>
      </c>
      <c r="D2077" s="94" t="s">
        <v>2868</v>
      </c>
      <c r="E2077" s="91">
        <v>1</v>
      </c>
      <c r="F2077" s="91">
        <v>0</v>
      </c>
      <c r="G2077" s="96">
        <v>0</v>
      </c>
      <c r="H2077" s="97">
        <v>0</v>
      </c>
      <c r="I2077" s="95">
        <v>1</v>
      </c>
      <c r="J2077" s="95">
        <v>0</v>
      </c>
      <c r="K2077" s="95">
        <v>0</v>
      </c>
      <c r="L2077" s="96">
        <v>0</v>
      </c>
      <c r="M2077" s="96">
        <v>0</v>
      </c>
      <c r="N2077" s="96">
        <v>2</v>
      </c>
      <c r="O2077" s="96">
        <v>2</v>
      </c>
      <c r="P2077" s="96">
        <v>0.4</v>
      </c>
      <c r="Q2077" s="96">
        <v>0</v>
      </c>
      <c r="R2077" s="100">
        <v>0</v>
      </c>
      <c r="S2077" s="96">
        <v>0</v>
      </c>
      <c r="T2077" s="96">
        <v>1</v>
      </c>
      <c r="U2077" s="91">
        <v>1</v>
      </c>
      <c r="V2077" s="96">
        <v>0</v>
      </c>
      <c r="W2077" s="96">
        <v>2</v>
      </c>
      <c r="X2077" s="96">
        <v>0</v>
      </c>
      <c r="Y2077" s="96">
        <v>1</v>
      </c>
      <c r="Z2077" s="96">
        <v>0</v>
      </c>
      <c r="AA2077" s="96">
        <v>0</v>
      </c>
      <c r="AB2077" s="96">
        <v>0</v>
      </c>
      <c r="AC2077" s="96">
        <v>1</v>
      </c>
      <c r="AD2077" s="96">
        <v>20</v>
      </c>
      <c r="AE2077" s="96">
        <v>1</v>
      </c>
      <c r="AF2077" s="96">
        <v>6</v>
      </c>
      <c r="AG2077" s="100">
        <v>0</v>
      </c>
      <c r="AH2077" s="100">
        <v>1</v>
      </c>
      <c r="AI2077" s="100">
        <v>0</v>
      </c>
      <c r="AJ2077" s="100">
        <v>3</v>
      </c>
      <c r="AK2077" s="96">
        <v>0</v>
      </c>
      <c r="AL2077" s="96">
        <v>1</v>
      </c>
      <c r="AM2077" s="96">
        <v>0</v>
      </c>
      <c r="AN2077" s="96">
        <v>1</v>
      </c>
      <c r="AO2077" s="96">
        <v>1100</v>
      </c>
      <c r="AP2077" s="96">
        <v>1</v>
      </c>
      <c r="AQ2077" s="96">
        <v>0</v>
      </c>
      <c r="AR2077" s="100">
        <v>0</v>
      </c>
      <c r="AS2077" s="319" t="s">
        <v>2829</v>
      </c>
      <c r="AT2077" s="94" t="s">
        <v>201</v>
      </c>
      <c r="AU2077" s="96" t="s">
        <v>173</v>
      </c>
      <c r="AV2077" s="95">
        <v>10000011</v>
      </c>
      <c r="AW2077" s="317" t="s">
        <v>2839</v>
      </c>
      <c r="AX2077" s="98" t="s">
        <v>164</v>
      </c>
      <c r="AY2077" s="96">
        <v>0</v>
      </c>
      <c r="AZ2077" s="97">
        <v>0</v>
      </c>
      <c r="BA2077" s="97">
        <v>0</v>
      </c>
      <c r="BB2077" s="107" t="s">
        <v>2869</v>
      </c>
      <c r="BC2077" s="96">
        <v>0</v>
      </c>
      <c r="BD2077" s="96">
        <v>0</v>
      </c>
      <c r="BE2077" s="96">
        <v>0</v>
      </c>
      <c r="BF2077" s="96">
        <v>0</v>
      </c>
      <c r="BG2077" s="96">
        <v>0</v>
      </c>
      <c r="BH2077" s="96">
        <v>0</v>
      </c>
      <c r="BI2077" s="91">
        <v>0</v>
      </c>
      <c r="BJ2077" s="100">
        <v>0</v>
      </c>
      <c r="BK2077" s="100">
        <v>0</v>
      </c>
      <c r="BL2077" s="100">
        <v>0</v>
      </c>
      <c r="BM2077" s="100">
        <v>0</v>
      </c>
      <c r="BN2077" s="100">
        <v>0</v>
      </c>
      <c r="BO2077" s="100">
        <v>0</v>
      </c>
      <c r="BP2077" s="100">
        <v>77002019</v>
      </c>
      <c r="BQ2077" s="46">
        <v>0</v>
      </c>
    </row>
    <row r="2078" spans="1:69" ht="19.5" customHeight="1">
      <c r="A2078" s="126"/>
      <c r="B2078" s="126"/>
      <c r="C2078" s="95">
        <v>77002019</v>
      </c>
      <c r="D2078" s="94" t="s">
        <v>1222</v>
      </c>
      <c r="E2078" s="95">
        <v>1</v>
      </c>
      <c r="F2078" s="96">
        <v>0</v>
      </c>
      <c r="G2078" s="95">
        <v>0</v>
      </c>
      <c r="H2078" s="97">
        <v>0</v>
      </c>
      <c r="I2078" s="95">
        <v>1</v>
      </c>
      <c r="J2078" s="95">
        <v>0</v>
      </c>
      <c r="K2078" s="95">
        <v>0</v>
      </c>
      <c r="L2078" s="96">
        <v>0</v>
      </c>
      <c r="M2078" s="96">
        <v>0</v>
      </c>
      <c r="N2078" s="96">
        <v>2</v>
      </c>
      <c r="O2078" s="96">
        <v>16</v>
      </c>
      <c r="P2078" s="96">
        <v>5</v>
      </c>
      <c r="Q2078" s="96">
        <v>0</v>
      </c>
      <c r="R2078" s="100">
        <v>0</v>
      </c>
      <c r="S2078" s="96">
        <v>0</v>
      </c>
      <c r="T2078" s="96">
        <v>1</v>
      </c>
      <c r="U2078" s="96">
        <v>2</v>
      </c>
      <c r="V2078" s="96">
        <v>0</v>
      </c>
      <c r="W2078" s="96">
        <v>1</v>
      </c>
      <c r="X2078" s="96">
        <v>0</v>
      </c>
      <c r="Y2078" s="96">
        <v>0</v>
      </c>
      <c r="Z2078" s="96">
        <v>0</v>
      </c>
      <c r="AA2078" s="96">
        <v>0</v>
      </c>
      <c r="AB2078" s="96">
        <v>0</v>
      </c>
      <c r="AC2078" s="96">
        <v>1</v>
      </c>
      <c r="AD2078" s="96">
        <v>0</v>
      </c>
      <c r="AE2078" s="96">
        <v>1</v>
      </c>
      <c r="AF2078" s="96">
        <v>2</v>
      </c>
      <c r="AG2078" s="100">
        <v>0</v>
      </c>
      <c r="AH2078" s="100">
        <v>2</v>
      </c>
      <c r="AI2078" s="100">
        <v>0</v>
      </c>
      <c r="AJ2078" s="100">
        <v>2</v>
      </c>
      <c r="AK2078" s="96">
        <v>0</v>
      </c>
      <c r="AL2078" s="96">
        <v>0</v>
      </c>
      <c r="AM2078" s="96">
        <v>0</v>
      </c>
      <c r="AN2078" s="96">
        <v>0.3</v>
      </c>
      <c r="AO2078" s="96">
        <v>5000</v>
      </c>
      <c r="AP2078" s="96">
        <v>0.3</v>
      </c>
      <c r="AQ2078" s="96">
        <v>15</v>
      </c>
      <c r="AR2078" s="318" t="s">
        <v>2870</v>
      </c>
      <c r="AS2078" s="319" t="s">
        <v>2856</v>
      </c>
      <c r="AT2078" s="94" t="s">
        <v>201</v>
      </c>
      <c r="AU2078" s="96" t="s">
        <v>353</v>
      </c>
      <c r="AV2078" s="95">
        <v>10000007</v>
      </c>
      <c r="AW2078" s="95">
        <v>77002008</v>
      </c>
      <c r="AX2078" s="94" t="s">
        <v>384</v>
      </c>
      <c r="AY2078" s="96" t="s">
        <v>1223</v>
      </c>
      <c r="AZ2078" s="97">
        <v>0</v>
      </c>
      <c r="BA2078" s="97">
        <v>1</v>
      </c>
      <c r="BB2078" s="107" t="s">
        <v>826</v>
      </c>
      <c r="BC2078" s="96">
        <v>0</v>
      </c>
      <c r="BD2078" s="96">
        <v>0</v>
      </c>
      <c r="BE2078" s="96">
        <v>0</v>
      </c>
      <c r="BF2078" s="96">
        <v>0</v>
      </c>
      <c r="BG2078" s="96">
        <v>0</v>
      </c>
      <c r="BH2078" s="96">
        <v>0</v>
      </c>
      <c r="BI2078" s="91">
        <v>0</v>
      </c>
      <c r="BJ2078" s="100">
        <v>0</v>
      </c>
      <c r="BK2078" s="100">
        <v>0</v>
      </c>
      <c r="BL2078" s="100">
        <v>0</v>
      </c>
      <c r="BM2078" s="100">
        <v>0</v>
      </c>
      <c r="BN2078" s="100">
        <v>0</v>
      </c>
      <c r="BO2078" s="100">
        <v>0</v>
      </c>
      <c r="BP2078" s="100">
        <v>0</v>
      </c>
      <c r="BQ2078" s="46">
        <v>0</v>
      </c>
    </row>
    <row r="2079" spans="1:69" ht="19.5" customHeight="1">
      <c r="A2079" s="126"/>
      <c r="B2079" s="126"/>
      <c r="C2079" s="95">
        <v>77002020</v>
      </c>
      <c r="D2079" s="94" t="s">
        <v>2819</v>
      </c>
      <c r="E2079" s="96">
        <v>1</v>
      </c>
      <c r="F2079" s="96">
        <v>0</v>
      </c>
      <c r="G2079" s="96">
        <v>0</v>
      </c>
      <c r="H2079" s="97">
        <v>0</v>
      </c>
      <c r="I2079" s="95">
        <v>1</v>
      </c>
      <c r="J2079" s="96">
        <v>0</v>
      </c>
      <c r="K2079" s="96">
        <v>0</v>
      </c>
      <c r="L2079" s="96">
        <v>0</v>
      </c>
      <c r="M2079" s="96">
        <v>0</v>
      </c>
      <c r="N2079" s="96">
        <v>2</v>
      </c>
      <c r="O2079" s="96">
        <v>1</v>
      </c>
      <c r="P2079" s="96">
        <v>0.1</v>
      </c>
      <c r="Q2079" s="96">
        <v>0</v>
      </c>
      <c r="R2079" s="100">
        <v>0</v>
      </c>
      <c r="S2079" s="96">
        <v>0</v>
      </c>
      <c r="T2079" s="96">
        <v>1</v>
      </c>
      <c r="U2079" s="96">
        <v>1</v>
      </c>
      <c r="V2079" s="96">
        <v>0</v>
      </c>
      <c r="W2079" s="96">
        <v>0.8</v>
      </c>
      <c r="X2079" s="96">
        <v>0</v>
      </c>
      <c r="Y2079" s="96">
        <v>1</v>
      </c>
      <c r="Z2079" s="96">
        <v>0</v>
      </c>
      <c r="AA2079" s="96">
        <v>0</v>
      </c>
      <c r="AB2079" s="96">
        <v>0</v>
      </c>
      <c r="AC2079" s="96">
        <v>1</v>
      </c>
      <c r="AD2079" s="96">
        <v>0</v>
      </c>
      <c r="AE2079" s="96">
        <v>1</v>
      </c>
      <c r="AF2079" s="96">
        <v>3</v>
      </c>
      <c r="AG2079" s="100">
        <v>0</v>
      </c>
      <c r="AH2079" s="100">
        <v>1</v>
      </c>
      <c r="AI2079" s="100">
        <v>0</v>
      </c>
      <c r="AJ2079" s="100">
        <v>2</v>
      </c>
      <c r="AK2079" s="96">
        <v>0</v>
      </c>
      <c r="AL2079" s="96">
        <v>0</v>
      </c>
      <c r="AM2079" s="96">
        <v>0</v>
      </c>
      <c r="AN2079" s="96">
        <v>0.5</v>
      </c>
      <c r="AO2079" s="96">
        <v>600</v>
      </c>
      <c r="AP2079" s="96">
        <v>0.5</v>
      </c>
      <c r="AQ2079" s="96">
        <v>0</v>
      </c>
      <c r="AR2079" s="100">
        <v>0</v>
      </c>
      <c r="AS2079" s="319" t="s">
        <v>2829</v>
      </c>
      <c r="AT2079" s="94" t="s">
        <v>162</v>
      </c>
      <c r="AU2079" s="96" t="s">
        <v>353</v>
      </c>
      <c r="AV2079" s="95">
        <v>10000001</v>
      </c>
      <c r="AW2079" s="95">
        <v>77002009</v>
      </c>
      <c r="AX2079" s="94" t="s">
        <v>502</v>
      </c>
      <c r="AY2079" s="96">
        <v>0</v>
      </c>
      <c r="AZ2079" s="97">
        <v>0</v>
      </c>
      <c r="BA2079" s="97">
        <v>0</v>
      </c>
      <c r="BB2079" s="124" t="s">
        <v>2820</v>
      </c>
      <c r="BC2079" s="96">
        <v>0</v>
      </c>
      <c r="BD2079" s="96">
        <v>0</v>
      </c>
      <c r="BE2079" s="96">
        <v>0</v>
      </c>
      <c r="BF2079" s="96">
        <v>0</v>
      </c>
      <c r="BG2079" s="96">
        <v>0</v>
      </c>
      <c r="BH2079" s="96">
        <v>0</v>
      </c>
      <c r="BI2079" s="91">
        <v>0</v>
      </c>
      <c r="BJ2079" s="100">
        <v>0</v>
      </c>
      <c r="BK2079" s="100">
        <v>0</v>
      </c>
      <c r="BL2079" s="100">
        <v>0</v>
      </c>
      <c r="BM2079" s="100">
        <v>0</v>
      </c>
      <c r="BN2079" s="100">
        <v>0</v>
      </c>
      <c r="BO2079" s="100">
        <v>1</v>
      </c>
      <c r="BP2079" s="100">
        <v>77002021</v>
      </c>
      <c r="BQ2079" s="46">
        <v>0</v>
      </c>
    </row>
    <row r="2080" spans="1:69" ht="19.5" customHeight="1">
      <c r="A2080" s="126"/>
      <c r="B2080" s="126"/>
      <c r="C2080" s="95">
        <v>77002021</v>
      </c>
      <c r="D2080" s="94" t="s">
        <v>2871</v>
      </c>
      <c r="E2080" s="95">
        <v>1</v>
      </c>
      <c r="F2080" s="96">
        <v>0</v>
      </c>
      <c r="G2080" s="95">
        <v>0</v>
      </c>
      <c r="H2080" s="97">
        <v>0</v>
      </c>
      <c r="I2080" s="95">
        <v>1</v>
      </c>
      <c r="J2080" s="95">
        <v>0</v>
      </c>
      <c r="K2080" s="95">
        <v>0</v>
      </c>
      <c r="L2080" s="96">
        <v>0</v>
      </c>
      <c r="M2080" s="96">
        <v>0</v>
      </c>
      <c r="N2080" s="96">
        <v>2</v>
      </c>
      <c r="O2080" s="96">
        <v>16</v>
      </c>
      <c r="P2080" s="96">
        <v>5</v>
      </c>
      <c r="Q2080" s="96">
        <v>0</v>
      </c>
      <c r="R2080" s="100">
        <v>0</v>
      </c>
      <c r="S2080" s="96">
        <v>0</v>
      </c>
      <c r="T2080" s="96">
        <v>1</v>
      </c>
      <c r="U2080" s="96">
        <v>2</v>
      </c>
      <c r="V2080" s="96">
        <v>0</v>
      </c>
      <c r="W2080" s="96">
        <v>1</v>
      </c>
      <c r="X2080" s="96">
        <v>0</v>
      </c>
      <c r="Y2080" s="96">
        <v>0</v>
      </c>
      <c r="Z2080" s="96">
        <v>0</v>
      </c>
      <c r="AA2080" s="96">
        <v>0</v>
      </c>
      <c r="AB2080" s="96">
        <v>0</v>
      </c>
      <c r="AC2080" s="96">
        <v>1</v>
      </c>
      <c r="AD2080" s="96">
        <v>0</v>
      </c>
      <c r="AE2080" s="96">
        <v>1</v>
      </c>
      <c r="AF2080" s="96">
        <v>2</v>
      </c>
      <c r="AG2080" s="100">
        <v>0</v>
      </c>
      <c r="AH2080" s="100">
        <v>2</v>
      </c>
      <c r="AI2080" s="100">
        <v>0</v>
      </c>
      <c r="AJ2080" s="100">
        <v>2</v>
      </c>
      <c r="AK2080" s="96">
        <v>0</v>
      </c>
      <c r="AL2080" s="96">
        <v>0</v>
      </c>
      <c r="AM2080" s="96">
        <v>0</v>
      </c>
      <c r="AN2080" s="96">
        <v>2</v>
      </c>
      <c r="AO2080" s="96">
        <v>5000</v>
      </c>
      <c r="AP2080" s="96">
        <v>0</v>
      </c>
      <c r="AQ2080" s="96">
        <v>10</v>
      </c>
      <c r="AR2080" s="104">
        <v>0</v>
      </c>
      <c r="AS2080" s="319" t="s">
        <v>2872</v>
      </c>
      <c r="AT2080" s="94" t="s">
        <v>201</v>
      </c>
      <c r="AU2080" s="96" t="s">
        <v>353</v>
      </c>
      <c r="AV2080" s="95">
        <v>10000007</v>
      </c>
      <c r="AW2080" s="95">
        <v>77002008</v>
      </c>
      <c r="AX2080" s="94" t="s">
        <v>384</v>
      </c>
      <c r="AY2080" s="96" t="s">
        <v>2873</v>
      </c>
      <c r="AZ2080" s="97">
        <v>0</v>
      </c>
      <c r="BA2080" s="97">
        <v>1</v>
      </c>
      <c r="BB2080" s="107" t="s">
        <v>826</v>
      </c>
      <c r="BC2080" s="96">
        <v>0</v>
      </c>
      <c r="BD2080" s="96">
        <v>0</v>
      </c>
      <c r="BE2080" s="96">
        <v>0</v>
      </c>
      <c r="BF2080" s="96">
        <v>0</v>
      </c>
      <c r="BG2080" s="96">
        <v>0</v>
      </c>
      <c r="BH2080" s="96">
        <v>0</v>
      </c>
      <c r="BI2080" s="91">
        <v>0</v>
      </c>
      <c r="BJ2080" s="100">
        <v>0</v>
      </c>
      <c r="BK2080" s="100">
        <v>0</v>
      </c>
      <c r="BL2080" s="100">
        <v>0</v>
      </c>
      <c r="BM2080" s="100">
        <v>0</v>
      </c>
      <c r="BN2080" s="100">
        <v>0</v>
      </c>
      <c r="BO2080" s="100">
        <v>0</v>
      </c>
      <c r="BP2080" s="100">
        <v>0</v>
      </c>
      <c r="BQ2080" s="46">
        <v>0</v>
      </c>
    </row>
    <row r="2081" spans="1:69" ht="19.5" customHeight="1">
      <c r="A2081" s="126"/>
      <c r="B2081" s="126"/>
      <c r="C2081" s="95">
        <v>77002022</v>
      </c>
      <c r="D2081" s="94" t="s">
        <v>2819</v>
      </c>
      <c r="E2081" s="96">
        <v>1</v>
      </c>
      <c r="F2081" s="96">
        <v>0</v>
      </c>
      <c r="G2081" s="96">
        <v>0</v>
      </c>
      <c r="H2081" s="97">
        <v>0</v>
      </c>
      <c r="I2081" s="95">
        <v>1</v>
      </c>
      <c r="J2081" s="96">
        <v>0</v>
      </c>
      <c r="K2081" s="96">
        <v>0</v>
      </c>
      <c r="L2081" s="96">
        <v>0</v>
      </c>
      <c r="M2081" s="96">
        <v>0</v>
      </c>
      <c r="N2081" s="96">
        <v>2</v>
      </c>
      <c r="O2081" s="96">
        <v>1</v>
      </c>
      <c r="P2081" s="96">
        <v>0.1</v>
      </c>
      <c r="Q2081" s="96">
        <v>0</v>
      </c>
      <c r="R2081" s="100">
        <v>0</v>
      </c>
      <c r="S2081" s="96">
        <v>0</v>
      </c>
      <c r="T2081" s="96">
        <v>1</v>
      </c>
      <c r="U2081" s="96">
        <v>1</v>
      </c>
      <c r="V2081" s="96">
        <v>0</v>
      </c>
      <c r="W2081" s="96">
        <v>1.2</v>
      </c>
      <c r="X2081" s="96">
        <v>0</v>
      </c>
      <c r="Y2081" s="96">
        <v>1</v>
      </c>
      <c r="Z2081" s="96">
        <v>0</v>
      </c>
      <c r="AA2081" s="96">
        <v>0</v>
      </c>
      <c r="AB2081" s="96">
        <v>0</v>
      </c>
      <c r="AC2081" s="96">
        <v>1</v>
      </c>
      <c r="AD2081" s="96">
        <v>0</v>
      </c>
      <c r="AE2081" s="96">
        <v>1</v>
      </c>
      <c r="AF2081" s="96">
        <v>3</v>
      </c>
      <c r="AG2081" s="100">
        <v>0</v>
      </c>
      <c r="AH2081" s="100">
        <v>1</v>
      </c>
      <c r="AI2081" s="100">
        <v>0</v>
      </c>
      <c r="AJ2081" s="100">
        <v>2</v>
      </c>
      <c r="AK2081" s="96">
        <v>0</v>
      </c>
      <c r="AL2081" s="96">
        <v>0</v>
      </c>
      <c r="AM2081" s="96">
        <v>0</v>
      </c>
      <c r="AN2081" s="96">
        <v>0.5</v>
      </c>
      <c r="AO2081" s="96">
        <v>600</v>
      </c>
      <c r="AP2081" s="96">
        <v>0.5</v>
      </c>
      <c r="AQ2081" s="96">
        <v>0</v>
      </c>
      <c r="AR2081" s="100">
        <v>0</v>
      </c>
      <c r="AS2081" s="319" t="s">
        <v>2856</v>
      </c>
      <c r="AT2081" s="94" t="s">
        <v>162</v>
      </c>
      <c r="AU2081" s="96" t="s">
        <v>353</v>
      </c>
      <c r="AV2081" s="95">
        <v>10000001</v>
      </c>
      <c r="AW2081" s="95">
        <v>77002009</v>
      </c>
      <c r="AX2081" s="94" t="s">
        <v>502</v>
      </c>
      <c r="AY2081" s="96">
        <v>0</v>
      </c>
      <c r="AZ2081" s="97">
        <v>0</v>
      </c>
      <c r="BA2081" s="97">
        <v>0</v>
      </c>
      <c r="BB2081" s="124" t="s">
        <v>2820</v>
      </c>
      <c r="BC2081" s="96">
        <v>0</v>
      </c>
      <c r="BD2081" s="96">
        <v>0</v>
      </c>
      <c r="BE2081" s="96">
        <v>0</v>
      </c>
      <c r="BF2081" s="96">
        <v>0</v>
      </c>
      <c r="BG2081" s="96">
        <v>0</v>
      </c>
      <c r="BH2081" s="96">
        <v>0</v>
      </c>
      <c r="BI2081" s="91">
        <v>0</v>
      </c>
      <c r="BJ2081" s="100">
        <v>0</v>
      </c>
      <c r="BK2081" s="100">
        <v>0</v>
      </c>
      <c r="BL2081" s="100">
        <v>0</v>
      </c>
      <c r="BM2081" s="100">
        <v>0</v>
      </c>
      <c r="BN2081" s="100">
        <v>0</v>
      </c>
      <c r="BO2081" s="100">
        <v>1</v>
      </c>
      <c r="BP2081" s="100">
        <v>77002019</v>
      </c>
      <c r="BQ2081" s="46">
        <v>0</v>
      </c>
    </row>
    <row r="2082" spans="1:69" ht="19.5" customHeight="1">
      <c r="A2082" s="126"/>
      <c r="B2082" s="126"/>
      <c r="C2082" s="63">
        <v>77005001</v>
      </c>
      <c r="D2082" s="57" t="s">
        <v>871</v>
      </c>
      <c r="E2082" s="58">
        <v>1</v>
      </c>
      <c r="F2082" s="58">
        <v>63021101</v>
      </c>
      <c r="G2082" s="58">
        <v>0</v>
      </c>
      <c r="H2082" s="64">
        <v>0</v>
      </c>
      <c r="I2082" s="63">
        <v>1</v>
      </c>
      <c r="J2082" s="58">
        <v>0</v>
      </c>
      <c r="K2082" s="58">
        <v>0</v>
      </c>
      <c r="L2082" s="58">
        <v>0</v>
      </c>
      <c r="M2082" s="58">
        <v>0</v>
      </c>
      <c r="N2082" s="58">
        <v>1</v>
      </c>
      <c r="O2082" s="58">
        <v>0</v>
      </c>
      <c r="P2082" s="58">
        <v>0</v>
      </c>
      <c r="Q2082" s="58">
        <v>0</v>
      </c>
      <c r="R2082" s="66">
        <v>0</v>
      </c>
      <c r="S2082" s="58">
        <v>0</v>
      </c>
      <c r="T2082" s="58">
        <v>1</v>
      </c>
      <c r="U2082" s="58">
        <v>1</v>
      </c>
      <c r="V2082" s="58">
        <v>0</v>
      </c>
      <c r="W2082" s="58">
        <v>1.5</v>
      </c>
      <c r="X2082" s="58">
        <v>0</v>
      </c>
      <c r="Y2082" s="58">
        <v>0</v>
      </c>
      <c r="Z2082" s="58">
        <v>0</v>
      </c>
      <c r="AA2082" s="58">
        <v>0</v>
      </c>
      <c r="AB2082" s="58">
        <v>0</v>
      </c>
      <c r="AC2082" s="58">
        <v>0</v>
      </c>
      <c r="AD2082" s="58">
        <v>6</v>
      </c>
      <c r="AE2082" s="58">
        <v>3</v>
      </c>
      <c r="AF2082" s="74">
        <v>4120</v>
      </c>
      <c r="AG2082" s="66">
        <v>2</v>
      </c>
      <c r="AH2082" s="66">
        <v>3</v>
      </c>
      <c r="AI2082" s="66">
        <v>0</v>
      </c>
      <c r="AJ2082" s="66">
        <v>1.5</v>
      </c>
      <c r="AK2082" s="58">
        <v>0</v>
      </c>
      <c r="AL2082" s="58">
        <v>0</v>
      </c>
      <c r="AM2082" s="58">
        <v>0</v>
      </c>
      <c r="AN2082" s="58">
        <v>0.2</v>
      </c>
      <c r="AO2082" s="58">
        <v>1000</v>
      </c>
      <c r="AP2082" s="58">
        <v>0.2</v>
      </c>
      <c r="AQ2082" s="58">
        <v>0</v>
      </c>
      <c r="AR2082" s="66">
        <v>0</v>
      </c>
      <c r="AS2082" s="58">
        <v>97050001</v>
      </c>
      <c r="AT2082" s="57" t="s">
        <v>162</v>
      </c>
      <c r="AU2082" s="58" t="s">
        <v>353</v>
      </c>
      <c r="AV2082" s="63">
        <v>10000001</v>
      </c>
      <c r="AW2082" s="63">
        <v>77005001</v>
      </c>
      <c r="AX2082" s="57" t="s">
        <v>164</v>
      </c>
      <c r="AY2082" s="58">
        <v>0</v>
      </c>
      <c r="AZ2082" s="66">
        <v>0</v>
      </c>
      <c r="BA2082" s="66">
        <v>0</v>
      </c>
      <c r="BB2082" s="109" t="s">
        <v>1163</v>
      </c>
      <c r="BC2082" s="58">
        <v>0</v>
      </c>
      <c r="BD2082" s="58">
        <v>0</v>
      </c>
      <c r="BE2082" s="58">
        <v>0</v>
      </c>
      <c r="BF2082" s="58">
        <v>0</v>
      </c>
      <c r="BG2082" s="58">
        <v>0</v>
      </c>
      <c r="BH2082" s="58">
        <v>0</v>
      </c>
      <c r="BI2082" s="87">
        <v>0</v>
      </c>
      <c r="BJ2082" s="66">
        <v>0</v>
      </c>
      <c r="BK2082" s="66">
        <v>0</v>
      </c>
      <c r="BL2082" s="66">
        <v>0</v>
      </c>
      <c r="BM2082" s="66">
        <v>0</v>
      </c>
      <c r="BN2082" s="66">
        <v>0</v>
      </c>
      <c r="BO2082" s="66">
        <v>0</v>
      </c>
      <c r="BP2082" s="66">
        <v>0</v>
      </c>
      <c r="BQ2082" s="46">
        <v>0</v>
      </c>
    </row>
    <row r="2083" spans="1:69" ht="19.5" customHeight="1">
      <c r="A2083" s="126"/>
      <c r="B2083" s="126"/>
      <c r="C2083" s="63">
        <v>77005002</v>
      </c>
      <c r="D2083" s="57" t="s">
        <v>872</v>
      </c>
      <c r="E2083" s="87">
        <v>1</v>
      </c>
      <c r="F2083" s="58">
        <v>63021101</v>
      </c>
      <c r="G2083" s="63">
        <v>0</v>
      </c>
      <c r="H2083" s="64">
        <v>0</v>
      </c>
      <c r="I2083" s="63">
        <v>1</v>
      </c>
      <c r="J2083" s="58">
        <v>0</v>
      </c>
      <c r="K2083" s="63">
        <v>0</v>
      </c>
      <c r="L2083" s="58">
        <v>0</v>
      </c>
      <c r="M2083" s="58">
        <v>0</v>
      </c>
      <c r="N2083" s="58">
        <v>1</v>
      </c>
      <c r="O2083" s="58">
        <v>0</v>
      </c>
      <c r="P2083" s="58">
        <v>0</v>
      </c>
      <c r="Q2083" s="58">
        <v>0</v>
      </c>
      <c r="R2083" s="66">
        <v>0</v>
      </c>
      <c r="S2083" s="58">
        <v>0</v>
      </c>
      <c r="T2083" s="58">
        <v>1</v>
      </c>
      <c r="U2083" s="58">
        <v>1</v>
      </c>
      <c r="V2083" s="58">
        <v>0</v>
      </c>
      <c r="W2083" s="58">
        <v>1.7</v>
      </c>
      <c r="X2083" s="58">
        <v>0</v>
      </c>
      <c r="Y2083" s="58">
        <v>0</v>
      </c>
      <c r="Z2083" s="58">
        <v>0</v>
      </c>
      <c r="AA2083" s="58">
        <v>0</v>
      </c>
      <c r="AB2083" s="58">
        <v>0</v>
      </c>
      <c r="AC2083" s="58">
        <v>0</v>
      </c>
      <c r="AD2083" s="58">
        <v>9</v>
      </c>
      <c r="AE2083" s="58">
        <v>1</v>
      </c>
      <c r="AF2083" s="58">
        <v>5</v>
      </c>
      <c r="AG2083" s="66">
        <v>0</v>
      </c>
      <c r="AH2083" s="66">
        <v>3</v>
      </c>
      <c r="AI2083" s="66">
        <v>0</v>
      </c>
      <c r="AJ2083" s="66">
        <v>1.7</v>
      </c>
      <c r="AK2083" s="58">
        <v>0</v>
      </c>
      <c r="AL2083" s="58">
        <v>0</v>
      </c>
      <c r="AM2083" s="58">
        <v>0</v>
      </c>
      <c r="AN2083" s="58">
        <v>0</v>
      </c>
      <c r="AO2083" s="58">
        <v>1000</v>
      </c>
      <c r="AP2083" s="58">
        <v>0.2</v>
      </c>
      <c r="AQ2083" s="58">
        <v>0</v>
      </c>
      <c r="AR2083" s="66">
        <v>0</v>
      </c>
      <c r="AS2083" s="314" t="s">
        <v>2874</v>
      </c>
      <c r="AT2083" s="62" t="s">
        <v>162</v>
      </c>
      <c r="AU2083" s="58" t="s">
        <v>360</v>
      </c>
      <c r="AV2083" s="63">
        <v>10000001</v>
      </c>
      <c r="AW2083" s="63">
        <v>77005002</v>
      </c>
      <c r="AX2083" s="57" t="s">
        <v>164</v>
      </c>
      <c r="AY2083" s="58">
        <v>0</v>
      </c>
      <c r="AZ2083" s="64">
        <v>0</v>
      </c>
      <c r="BA2083" s="64">
        <v>0</v>
      </c>
      <c r="BB2083" s="81" t="s">
        <v>1165</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351" t="s">
        <v>2875</v>
      </c>
    </row>
    <row r="2084" spans="1:69" ht="19.5" customHeight="1">
      <c r="A2084" s="126"/>
      <c r="B2084" s="126"/>
      <c r="C2084" s="63">
        <v>77005003</v>
      </c>
      <c r="D2084" s="57" t="s">
        <v>873</v>
      </c>
      <c r="E2084" s="87">
        <v>1</v>
      </c>
      <c r="F2084" s="58">
        <v>63021101</v>
      </c>
      <c r="G2084" s="63">
        <v>0</v>
      </c>
      <c r="H2084" s="64">
        <v>0</v>
      </c>
      <c r="I2084" s="63">
        <v>1</v>
      </c>
      <c r="J2084" s="58">
        <v>0</v>
      </c>
      <c r="K2084" s="63">
        <v>0</v>
      </c>
      <c r="L2084" s="58">
        <v>0</v>
      </c>
      <c r="M2084" s="58">
        <v>0</v>
      </c>
      <c r="N2084" s="58">
        <v>1</v>
      </c>
      <c r="O2084" s="58">
        <v>0</v>
      </c>
      <c r="P2084" s="58">
        <v>0</v>
      </c>
      <c r="Q2084" s="58">
        <v>0</v>
      </c>
      <c r="R2084" s="66">
        <v>0</v>
      </c>
      <c r="S2084" s="58">
        <v>0</v>
      </c>
      <c r="T2084" s="58">
        <v>1</v>
      </c>
      <c r="U2084" s="58">
        <v>1</v>
      </c>
      <c r="V2084" s="58">
        <v>0</v>
      </c>
      <c r="W2084" s="58">
        <v>0</v>
      </c>
      <c r="X2084" s="58">
        <v>0</v>
      </c>
      <c r="Y2084" s="58">
        <v>0</v>
      </c>
      <c r="Z2084" s="58">
        <v>0</v>
      </c>
      <c r="AA2084" s="58">
        <v>0</v>
      </c>
      <c r="AB2084" s="58">
        <v>0</v>
      </c>
      <c r="AC2084" s="58">
        <v>0</v>
      </c>
      <c r="AD2084" s="58">
        <v>24</v>
      </c>
      <c r="AE2084" s="58">
        <v>0</v>
      </c>
      <c r="AF2084" s="58">
        <v>0</v>
      </c>
      <c r="AG2084" s="66">
        <v>0</v>
      </c>
      <c r="AH2084" s="66">
        <v>0</v>
      </c>
      <c r="AI2084" s="66">
        <v>0</v>
      </c>
      <c r="AJ2084" s="66">
        <v>1.5</v>
      </c>
      <c r="AK2084" s="58">
        <v>0</v>
      </c>
      <c r="AL2084" s="58">
        <v>0</v>
      </c>
      <c r="AM2084" s="58">
        <v>0</v>
      </c>
      <c r="AN2084" s="63">
        <v>0.2</v>
      </c>
      <c r="AO2084" s="58">
        <v>3000</v>
      </c>
      <c r="AP2084" s="58">
        <v>0.2</v>
      </c>
      <c r="AQ2084" s="58">
        <v>0</v>
      </c>
      <c r="AR2084" s="66">
        <v>0</v>
      </c>
      <c r="AS2084" s="58" t="s">
        <v>162</v>
      </c>
      <c r="AT2084" s="57" t="s">
        <v>162</v>
      </c>
      <c r="AU2084" s="58" t="s">
        <v>360</v>
      </c>
      <c r="AV2084" s="63">
        <v>0</v>
      </c>
      <c r="AW2084" s="63">
        <v>0</v>
      </c>
      <c r="AX2084" s="57" t="s">
        <v>745</v>
      </c>
      <c r="AY2084" s="335" t="s">
        <v>2876</v>
      </c>
      <c r="AZ2084" s="64">
        <v>0</v>
      </c>
      <c r="BA2084" s="64">
        <v>0</v>
      </c>
      <c r="BB2084" s="81" t="s">
        <v>2877</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20.100000000000001" customHeight="1">
      <c r="A2085" s="126"/>
      <c r="B2085" s="126"/>
      <c r="C2085" s="63">
        <v>77005004</v>
      </c>
      <c r="D2085" s="57" t="s">
        <v>872</v>
      </c>
      <c r="E2085" s="87">
        <v>1</v>
      </c>
      <c r="F2085" s="58">
        <v>63021101</v>
      </c>
      <c r="G2085" s="63">
        <v>0</v>
      </c>
      <c r="H2085" s="64">
        <v>0</v>
      </c>
      <c r="I2085" s="63">
        <v>1</v>
      </c>
      <c r="J2085" s="58">
        <v>0</v>
      </c>
      <c r="K2085" s="63">
        <v>0</v>
      </c>
      <c r="L2085" s="58">
        <v>0</v>
      </c>
      <c r="M2085" s="58">
        <v>0</v>
      </c>
      <c r="N2085" s="58">
        <v>2</v>
      </c>
      <c r="O2085" s="58">
        <v>1</v>
      </c>
      <c r="P2085" s="58">
        <v>0.2</v>
      </c>
      <c r="Q2085" s="58">
        <v>0</v>
      </c>
      <c r="R2085" s="66">
        <v>0</v>
      </c>
      <c r="S2085" s="58">
        <v>0</v>
      </c>
      <c r="T2085" s="58">
        <v>1</v>
      </c>
      <c r="U2085" s="58">
        <v>1</v>
      </c>
      <c r="V2085" s="58">
        <v>0</v>
      </c>
      <c r="W2085" s="58">
        <v>2</v>
      </c>
      <c r="X2085" s="58">
        <v>0</v>
      </c>
      <c r="Y2085" s="58">
        <v>0</v>
      </c>
      <c r="Z2085" s="58">
        <v>0</v>
      </c>
      <c r="AA2085" s="58">
        <v>0</v>
      </c>
      <c r="AB2085" s="58">
        <v>0</v>
      </c>
      <c r="AC2085" s="58">
        <v>0</v>
      </c>
      <c r="AD2085" s="58">
        <v>0</v>
      </c>
      <c r="AE2085" s="58">
        <v>1</v>
      </c>
      <c r="AF2085" s="58">
        <v>5</v>
      </c>
      <c r="AG2085" s="66">
        <v>0</v>
      </c>
      <c r="AH2085" s="66">
        <v>1</v>
      </c>
      <c r="AI2085" s="66">
        <v>0</v>
      </c>
      <c r="AJ2085" s="66">
        <v>2</v>
      </c>
      <c r="AK2085" s="58">
        <v>0</v>
      </c>
      <c r="AL2085" s="58">
        <v>0</v>
      </c>
      <c r="AM2085" s="58">
        <v>0</v>
      </c>
      <c r="AN2085" s="58">
        <v>0</v>
      </c>
      <c r="AO2085" s="58">
        <v>1000</v>
      </c>
      <c r="AP2085" s="58">
        <v>0.2</v>
      </c>
      <c r="AQ2085" s="58">
        <v>0</v>
      </c>
      <c r="AR2085" s="66">
        <v>0</v>
      </c>
      <c r="AS2085" s="314" t="s">
        <v>2874</v>
      </c>
      <c r="AT2085" s="62" t="s">
        <v>162</v>
      </c>
      <c r="AU2085" s="58" t="s">
        <v>360</v>
      </c>
      <c r="AV2085" s="63">
        <v>10000001</v>
      </c>
      <c r="AW2085" s="63">
        <v>77005002</v>
      </c>
      <c r="AX2085" s="57" t="s">
        <v>164</v>
      </c>
      <c r="AY2085" s="58">
        <v>0</v>
      </c>
      <c r="AZ2085" s="64">
        <v>0</v>
      </c>
      <c r="BA2085" s="64">
        <v>0</v>
      </c>
      <c r="BB2085" s="81" t="s">
        <v>1165</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46">
        <v>0</v>
      </c>
    </row>
    <row r="2086" spans="1:69" s="1" customFormat="1" ht="20.100000000000001" customHeight="1">
      <c r="C2086" s="63">
        <v>77005005</v>
      </c>
      <c r="D2086" s="57" t="s">
        <v>496</v>
      </c>
      <c r="E2086" s="87">
        <v>1</v>
      </c>
      <c r="F2086" s="87">
        <v>0</v>
      </c>
      <c r="G2086" s="58">
        <v>0</v>
      </c>
      <c r="H2086" s="64">
        <v>0</v>
      </c>
      <c r="I2086" s="63">
        <v>1</v>
      </c>
      <c r="J2086" s="63">
        <v>0</v>
      </c>
      <c r="K2086" s="63">
        <v>0</v>
      </c>
      <c r="L2086" s="58">
        <v>0</v>
      </c>
      <c r="M2086" s="58">
        <v>0</v>
      </c>
      <c r="N2086" s="58">
        <v>2</v>
      </c>
      <c r="O2086" s="58">
        <v>16</v>
      </c>
      <c r="P2086" s="58">
        <v>8</v>
      </c>
      <c r="Q2086" s="58">
        <v>0</v>
      </c>
      <c r="R2086" s="66">
        <v>0</v>
      </c>
      <c r="S2086" s="58">
        <v>0</v>
      </c>
      <c r="T2086" s="58">
        <v>1</v>
      </c>
      <c r="U2086" s="87">
        <v>1</v>
      </c>
      <c r="V2086" s="58">
        <v>0</v>
      </c>
      <c r="W2086" s="58">
        <v>0</v>
      </c>
      <c r="X2086" s="58">
        <v>0</v>
      </c>
      <c r="Y2086" s="58">
        <v>1</v>
      </c>
      <c r="Z2086" s="58">
        <v>0</v>
      </c>
      <c r="AA2086" s="58">
        <v>0</v>
      </c>
      <c r="AB2086" s="58">
        <v>0</v>
      </c>
      <c r="AC2086" s="58">
        <v>1</v>
      </c>
      <c r="AD2086" s="58">
        <v>12</v>
      </c>
      <c r="AE2086" s="58">
        <v>2</v>
      </c>
      <c r="AF2086" s="58" t="s">
        <v>171</v>
      </c>
      <c r="AG2086" s="66">
        <v>0</v>
      </c>
      <c r="AH2086" s="66">
        <v>2</v>
      </c>
      <c r="AI2086" s="66">
        <v>0</v>
      </c>
      <c r="AJ2086" s="66">
        <v>1.5</v>
      </c>
      <c r="AK2086" s="58">
        <v>0</v>
      </c>
      <c r="AL2086" s="58">
        <v>0</v>
      </c>
      <c r="AM2086" s="58">
        <v>0</v>
      </c>
      <c r="AN2086" s="58">
        <v>0.5</v>
      </c>
      <c r="AO2086" s="58">
        <v>600</v>
      </c>
      <c r="AP2086" s="58">
        <v>0</v>
      </c>
      <c r="AQ2086" s="58">
        <v>12</v>
      </c>
      <c r="AR2086" s="66">
        <v>0</v>
      </c>
      <c r="AS2086" s="74">
        <v>0</v>
      </c>
      <c r="AT2086" s="57" t="s">
        <v>163</v>
      </c>
      <c r="AU2086" s="58" t="s">
        <v>173</v>
      </c>
      <c r="AV2086" s="63">
        <v>10000011</v>
      </c>
      <c r="AW2086" s="63">
        <v>0</v>
      </c>
      <c r="AX2086" s="57" t="s">
        <v>174</v>
      </c>
      <c r="AY2086" s="58">
        <v>0</v>
      </c>
      <c r="AZ2086" s="64">
        <v>0</v>
      </c>
      <c r="BA2086" s="64">
        <v>0</v>
      </c>
      <c r="BB2086" s="81" t="s">
        <v>1170</v>
      </c>
      <c r="BC2086" s="58">
        <v>0</v>
      </c>
      <c r="BD2086" s="58">
        <v>0</v>
      </c>
      <c r="BE2086" s="58">
        <v>0</v>
      </c>
      <c r="BF2086" s="58">
        <v>0</v>
      </c>
      <c r="BG2086" s="58">
        <v>0</v>
      </c>
      <c r="BH2086" s="58">
        <v>0</v>
      </c>
      <c r="BI2086" s="87">
        <v>0</v>
      </c>
      <c r="BJ2086" s="66">
        <v>0</v>
      </c>
      <c r="BK2086" s="66">
        <v>0</v>
      </c>
      <c r="BL2086" s="66">
        <v>0</v>
      </c>
      <c r="BM2086" s="66">
        <v>0</v>
      </c>
      <c r="BN2086" s="66">
        <v>0</v>
      </c>
      <c r="BO2086" s="66">
        <v>1</v>
      </c>
      <c r="BP2086" s="66">
        <v>77005006</v>
      </c>
      <c r="BQ2086" s="66">
        <v>0</v>
      </c>
    </row>
    <row r="2087" spans="1:69" ht="20.100000000000001" customHeight="1">
      <c r="A2087" s="126"/>
      <c r="B2087" s="126"/>
      <c r="C2087" s="63">
        <v>77005006</v>
      </c>
      <c r="D2087" s="57" t="s">
        <v>872</v>
      </c>
      <c r="E2087" s="87">
        <v>1</v>
      </c>
      <c r="F2087" s="58">
        <v>63021101</v>
      </c>
      <c r="G2087" s="63">
        <v>0</v>
      </c>
      <c r="H2087" s="64">
        <v>0</v>
      </c>
      <c r="I2087" s="63">
        <v>1</v>
      </c>
      <c r="J2087" s="58">
        <v>0</v>
      </c>
      <c r="K2087" s="63">
        <v>0</v>
      </c>
      <c r="L2087" s="58">
        <v>0</v>
      </c>
      <c r="M2087" s="58">
        <v>0</v>
      </c>
      <c r="N2087" s="58">
        <v>2</v>
      </c>
      <c r="O2087" s="58">
        <v>16</v>
      </c>
      <c r="P2087" s="58">
        <v>1</v>
      </c>
      <c r="Q2087" s="58">
        <v>0</v>
      </c>
      <c r="R2087" s="66">
        <v>0</v>
      </c>
      <c r="S2087" s="58">
        <v>0</v>
      </c>
      <c r="T2087" s="58">
        <v>1</v>
      </c>
      <c r="U2087" s="58">
        <v>1</v>
      </c>
      <c r="V2087" s="58">
        <v>0</v>
      </c>
      <c r="W2087" s="58">
        <v>2</v>
      </c>
      <c r="X2087" s="58">
        <v>0</v>
      </c>
      <c r="Y2087" s="58">
        <v>0</v>
      </c>
      <c r="Z2087" s="58">
        <v>0</v>
      </c>
      <c r="AA2087" s="58">
        <v>0</v>
      </c>
      <c r="AB2087" s="58">
        <v>0</v>
      </c>
      <c r="AC2087" s="58">
        <v>0</v>
      </c>
      <c r="AD2087" s="58">
        <v>0</v>
      </c>
      <c r="AE2087" s="58">
        <v>1</v>
      </c>
      <c r="AF2087" s="58">
        <v>5</v>
      </c>
      <c r="AG2087" s="66">
        <v>0</v>
      </c>
      <c r="AH2087" s="66">
        <v>1</v>
      </c>
      <c r="AI2087" s="66">
        <v>0</v>
      </c>
      <c r="AJ2087" s="66">
        <v>2</v>
      </c>
      <c r="AK2087" s="58">
        <v>0</v>
      </c>
      <c r="AL2087" s="58">
        <v>0</v>
      </c>
      <c r="AM2087" s="58">
        <v>0</v>
      </c>
      <c r="AN2087" s="58">
        <v>0</v>
      </c>
      <c r="AO2087" s="58">
        <v>400</v>
      </c>
      <c r="AP2087" s="58">
        <v>0.2</v>
      </c>
      <c r="AQ2087" s="58">
        <v>0</v>
      </c>
      <c r="AR2087" s="66">
        <v>0</v>
      </c>
      <c r="AS2087" s="314" t="s">
        <v>2874</v>
      </c>
      <c r="AT2087" s="62" t="s">
        <v>162</v>
      </c>
      <c r="AU2087" s="58" t="s">
        <v>360</v>
      </c>
      <c r="AV2087" s="63">
        <v>10000001</v>
      </c>
      <c r="AW2087" s="63">
        <v>77005002</v>
      </c>
      <c r="AX2087" s="57" t="s">
        <v>164</v>
      </c>
      <c r="AY2087" s="58">
        <v>0</v>
      </c>
      <c r="AZ2087" s="64">
        <v>0</v>
      </c>
      <c r="BA2087" s="64">
        <v>0</v>
      </c>
      <c r="BB2087" s="81" t="s">
        <v>1165</v>
      </c>
      <c r="BC2087" s="58">
        <v>0</v>
      </c>
      <c r="BD2087" s="58">
        <v>0</v>
      </c>
      <c r="BE2087" s="58">
        <v>0</v>
      </c>
      <c r="BF2087" s="58">
        <v>0</v>
      </c>
      <c r="BG2087" s="58">
        <v>0</v>
      </c>
      <c r="BH2087" s="58">
        <v>0</v>
      </c>
      <c r="BI2087" s="87">
        <v>0</v>
      </c>
      <c r="BJ2087" s="66">
        <v>0</v>
      </c>
      <c r="BK2087" s="66">
        <v>0</v>
      </c>
      <c r="BL2087" s="66">
        <v>0</v>
      </c>
      <c r="BM2087" s="66">
        <v>0</v>
      </c>
      <c r="BN2087" s="66">
        <v>0</v>
      </c>
      <c r="BO2087" s="66">
        <v>0</v>
      </c>
      <c r="BP2087" s="66">
        <v>77005007</v>
      </c>
      <c r="BQ2087" s="46">
        <v>0</v>
      </c>
    </row>
    <row r="2088" spans="1:69" s="1" customFormat="1" ht="20.100000000000001" customHeight="1">
      <c r="C2088" s="63">
        <v>77005007</v>
      </c>
      <c r="D2088" s="57" t="s">
        <v>496</v>
      </c>
      <c r="E2088" s="87">
        <v>1</v>
      </c>
      <c r="F2088" s="87">
        <v>0</v>
      </c>
      <c r="G2088" s="58">
        <v>0</v>
      </c>
      <c r="H2088" s="64">
        <v>0</v>
      </c>
      <c r="I2088" s="63">
        <v>1</v>
      </c>
      <c r="J2088" s="63">
        <v>0</v>
      </c>
      <c r="K2088" s="63">
        <v>0</v>
      </c>
      <c r="L2088" s="58">
        <v>0</v>
      </c>
      <c r="M2088" s="58">
        <v>0</v>
      </c>
      <c r="N2088" s="58">
        <v>2</v>
      </c>
      <c r="O2088" s="58">
        <v>16</v>
      </c>
      <c r="P2088" s="58">
        <v>1</v>
      </c>
      <c r="Q2088" s="58">
        <v>0</v>
      </c>
      <c r="R2088" s="66">
        <v>0</v>
      </c>
      <c r="S2088" s="58">
        <v>0</v>
      </c>
      <c r="T2088" s="58">
        <v>1</v>
      </c>
      <c r="U2088" s="87">
        <v>1</v>
      </c>
      <c r="V2088" s="58">
        <v>0</v>
      </c>
      <c r="W2088" s="58">
        <v>0</v>
      </c>
      <c r="X2088" s="58">
        <v>0</v>
      </c>
      <c r="Y2088" s="58">
        <v>1</v>
      </c>
      <c r="Z2088" s="58">
        <v>0</v>
      </c>
      <c r="AA2088" s="58">
        <v>0</v>
      </c>
      <c r="AB2088" s="58">
        <v>0</v>
      </c>
      <c r="AC2088" s="58">
        <v>1</v>
      </c>
      <c r="AD2088" s="58">
        <v>12</v>
      </c>
      <c r="AE2088" s="58">
        <v>2</v>
      </c>
      <c r="AF2088" s="58" t="s">
        <v>171</v>
      </c>
      <c r="AG2088" s="66">
        <v>0</v>
      </c>
      <c r="AH2088" s="66">
        <v>2</v>
      </c>
      <c r="AI2088" s="66">
        <v>0</v>
      </c>
      <c r="AJ2088" s="66">
        <v>1.5</v>
      </c>
      <c r="AK2088" s="58">
        <v>0</v>
      </c>
      <c r="AL2088" s="58">
        <v>0</v>
      </c>
      <c r="AM2088" s="58">
        <v>0</v>
      </c>
      <c r="AN2088" s="58">
        <v>0.5</v>
      </c>
      <c r="AO2088" s="58">
        <v>600</v>
      </c>
      <c r="AP2088" s="58">
        <v>0</v>
      </c>
      <c r="AQ2088" s="58">
        <v>12</v>
      </c>
      <c r="AR2088" s="66">
        <v>0</v>
      </c>
      <c r="AS2088" s="74">
        <v>0</v>
      </c>
      <c r="AT2088" s="57" t="s">
        <v>163</v>
      </c>
      <c r="AU2088" s="58" t="s">
        <v>173</v>
      </c>
      <c r="AV2088" s="63">
        <v>10000011</v>
      </c>
      <c r="AW2088" s="63">
        <v>0</v>
      </c>
      <c r="AX2088" s="57" t="s">
        <v>174</v>
      </c>
      <c r="AY2088" s="58">
        <v>0</v>
      </c>
      <c r="AZ2088" s="64">
        <v>0</v>
      </c>
      <c r="BA2088" s="64">
        <v>0</v>
      </c>
      <c r="BB2088" s="81" t="s">
        <v>1170</v>
      </c>
      <c r="BC2088" s="58">
        <v>0</v>
      </c>
      <c r="BD2088" s="58">
        <v>0</v>
      </c>
      <c r="BE2088" s="58">
        <v>0</v>
      </c>
      <c r="BF2088" s="58">
        <v>0</v>
      </c>
      <c r="BG2088" s="58">
        <v>0</v>
      </c>
      <c r="BH2088" s="58">
        <v>0</v>
      </c>
      <c r="BI2088" s="87">
        <v>0</v>
      </c>
      <c r="BJ2088" s="66">
        <v>0</v>
      </c>
      <c r="BK2088" s="66">
        <v>0</v>
      </c>
      <c r="BL2088" s="66">
        <v>0</v>
      </c>
      <c r="BM2088" s="66">
        <v>0</v>
      </c>
      <c r="BN2088" s="66">
        <v>0</v>
      </c>
      <c r="BO2088" s="66">
        <v>1</v>
      </c>
      <c r="BP2088" s="66">
        <v>77005008</v>
      </c>
      <c r="BQ2088" s="66">
        <v>0</v>
      </c>
    </row>
    <row r="2089" spans="1:69" ht="20.100000000000001" customHeight="1">
      <c r="A2089" s="126"/>
      <c r="B2089" s="126"/>
      <c r="C2089" s="63">
        <v>77005008</v>
      </c>
      <c r="D2089" s="57" t="s">
        <v>872</v>
      </c>
      <c r="E2089" s="87">
        <v>1</v>
      </c>
      <c r="F2089" s="58">
        <v>63021101</v>
      </c>
      <c r="G2089" s="63">
        <v>0</v>
      </c>
      <c r="H2089" s="64">
        <v>0</v>
      </c>
      <c r="I2089" s="63">
        <v>1</v>
      </c>
      <c r="J2089" s="58">
        <v>0</v>
      </c>
      <c r="K2089" s="63">
        <v>0</v>
      </c>
      <c r="L2089" s="58">
        <v>0</v>
      </c>
      <c r="M2089" s="58">
        <v>0</v>
      </c>
      <c r="N2089" s="58">
        <v>2</v>
      </c>
      <c r="O2089" s="58">
        <v>16</v>
      </c>
      <c r="P2089" s="58">
        <v>4</v>
      </c>
      <c r="Q2089" s="58">
        <v>0</v>
      </c>
      <c r="R2089" s="66">
        <v>0</v>
      </c>
      <c r="S2089" s="58">
        <v>0</v>
      </c>
      <c r="T2089" s="58">
        <v>1</v>
      </c>
      <c r="U2089" s="58">
        <v>1</v>
      </c>
      <c r="V2089" s="58">
        <v>0</v>
      </c>
      <c r="W2089" s="58">
        <v>2</v>
      </c>
      <c r="X2089" s="58">
        <v>0</v>
      </c>
      <c r="Y2089" s="58">
        <v>0</v>
      </c>
      <c r="Z2089" s="58">
        <v>0</v>
      </c>
      <c r="AA2089" s="58">
        <v>0</v>
      </c>
      <c r="AB2089" s="58">
        <v>0</v>
      </c>
      <c r="AC2089" s="58">
        <v>0</v>
      </c>
      <c r="AD2089" s="58">
        <v>0</v>
      </c>
      <c r="AE2089" s="58">
        <v>1</v>
      </c>
      <c r="AF2089" s="58">
        <v>5</v>
      </c>
      <c r="AG2089" s="66">
        <v>0</v>
      </c>
      <c r="AH2089" s="66">
        <v>1</v>
      </c>
      <c r="AI2089" s="66">
        <v>0</v>
      </c>
      <c r="AJ2089" s="66">
        <v>2</v>
      </c>
      <c r="AK2089" s="58">
        <v>0</v>
      </c>
      <c r="AL2089" s="58">
        <v>0</v>
      </c>
      <c r="AM2089" s="58">
        <v>0</v>
      </c>
      <c r="AN2089" s="58">
        <v>0</v>
      </c>
      <c r="AO2089" s="58">
        <v>400</v>
      </c>
      <c r="AP2089" s="58">
        <v>0.2</v>
      </c>
      <c r="AQ2089" s="58">
        <v>0</v>
      </c>
      <c r="AR2089" s="66">
        <v>0</v>
      </c>
      <c r="AS2089" s="314" t="s">
        <v>2874</v>
      </c>
      <c r="AT2089" s="62" t="s">
        <v>162</v>
      </c>
      <c r="AU2089" s="58" t="s">
        <v>360</v>
      </c>
      <c r="AV2089" s="63">
        <v>10000001</v>
      </c>
      <c r="AW2089" s="63">
        <v>77005002</v>
      </c>
      <c r="AX2089" s="57" t="s">
        <v>164</v>
      </c>
      <c r="AY2089" s="58">
        <v>0</v>
      </c>
      <c r="AZ2089" s="64">
        <v>0</v>
      </c>
      <c r="BA2089" s="64">
        <v>0</v>
      </c>
      <c r="BB2089" s="81" t="s">
        <v>1165</v>
      </c>
      <c r="BC2089" s="58">
        <v>0</v>
      </c>
      <c r="BD2089" s="58">
        <v>0</v>
      </c>
      <c r="BE2089" s="58">
        <v>0</v>
      </c>
      <c r="BF2089" s="58">
        <v>0</v>
      </c>
      <c r="BG2089" s="58">
        <v>0</v>
      </c>
      <c r="BH2089" s="58">
        <v>0</v>
      </c>
      <c r="BI2089" s="87">
        <v>0</v>
      </c>
      <c r="BJ2089" s="66">
        <v>0</v>
      </c>
      <c r="BK2089" s="66">
        <v>0</v>
      </c>
      <c r="BL2089" s="66">
        <v>0</v>
      </c>
      <c r="BM2089" s="66">
        <v>0</v>
      </c>
      <c r="BN2089" s="66">
        <v>0</v>
      </c>
      <c r="BO2089" s="66">
        <v>0</v>
      </c>
      <c r="BP2089" s="66">
        <v>77005009</v>
      </c>
      <c r="BQ2089" s="46">
        <v>0</v>
      </c>
    </row>
    <row r="2090" spans="1:69" s="1" customFormat="1" ht="20.100000000000001" customHeight="1">
      <c r="C2090" s="63">
        <v>77005009</v>
      </c>
      <c r="D2090" s="57" t="s">
        <v>496</v>
      </c>
      <c r="E2090" s="87">
        <v>1</v>
      </c>
      <c r="F2090" s="87">
        <v>0</v>
      </c>
      <c r="G2090" s="58">
        <v>0</v>
      </c>
      <c r="H2090" s="64">
        <v>0</v>
      </c>
      <c r="I2090" s="63">
        <v>1</v>
      </c>
      <c r="J2090" s="63">
        <v>0</v>
      </c>
      <c r="K2090" s="63">
        <v>0</v>
      </c>
      <c r="L2090" s="58">
        <v>0</v>
      </c>
      <c r="M2090" s="58">
        <v>0</v>
      </c>
      <c r="N2090" s="58">
        <v>2</v>
      </c>
      <c r="O2090" s="58">
        <v>16</v>
      </c>
      <c r="P2090" s="58">
        <v>1</v>
      </c>
      <c r="Q2090" s="58">
        <v>0</v>
      </c>
      <c r="R2090" s="66">
        <v>0</v>
      </c>
      <c r="S2090" s="58">
        <v>0</v>
      </c>
      <c r="T2090" s="58">
        <v>1</v>
      </c>
      <c r="U2090" s="87">
        <v>1</v>
      </c>
      <c r="V2090" s="58">
        <v>0</v>
      </c>
      <c r="W2090" s="58">
        <v>0</v>
      </c>
      <c r="X2090" s="58">
        <v>0</v>
      </c>
      <c r="Y2090" s="58">
        <v>1</v>
      </c>
      <c r="Z2090" s="58">
        <v>0</v>
      </c>
      <c r="AA2090" s="58">
        <v>0</v>
      </c>
      <c r="AB2090" s="58">
        <v>0</v>
      </c>
      <c r="AC2090" s="58">
        <v>1</v>
      </c>
      <c r="AD2090" s="58">
        <v>12</v>
      </c>
      <c r="AE2090" s="58">
        <v>2</v>
      </c>
      <c r="AF2090" s="58" t="s">
        <v>171</v>
      </c>
      <c r="AG2090" s="66">
        <v>0</v>
      </c>
      <c r="AH2090" s="66">
        <v>2</v>
      </c>
      <c r="AI2090" s="66">
        <v>0</v>
      </c>
      <c r="AJ2090" s="66">
        <v>1.5</v>
      </c>
      <c r="AK2090" s="58">
        <v>0</v>
      </c>
      <c r="AL2090" s="58">
        <v>0</v>
      </c>
      <c r="AM2090" s="58">
        <v>0</v>
      </c>
      <c r="AN2090" s="58">
        <v>0.5</v>
      </c>
      <c r="AO2090" s="58">
        <v>600</v>
      </c>
      <c r="AP2090" s="58">
        <v>0</v>
      </c>
      <c r="AQ2090" s="58">
        <v>12</v>
      </c>
      <c r="AR2090" s="66">
        <v>0</v>
      </c>
      <c r="AS2090" s="74">
        <v>0</v>
      </c>
      <c r="AT2090" s="57" t="s">
        <v>163</v>
      </c>
      <c r="AU2090" s="58" t="s">
        <v>173</v>
      </c>
      <c r="AV2090" s="63">
        <v>10000011</v>
      </c>
      <c r="AW2090" s="63">
        <v>0</v>
      </c>
      <c r="AX2090" s="57" t="s">
        <v>174</v>
      </c>
      <c r="AY2090" s="58">
        <v>0</v>
      </c>
      <c r="AZ2090" s="64">
        <v>0</v>
      </c>
      <c r="BA2090" s="64">
        <v>0</v>
      </c>
      <c r="BB2090" s="81" t="s">
        <v>1170</v>
      </c>
      <c r="BC2090" s="58">
        <v>0</v>
      </c>
      <c r="BD2090" s="58">
        <v>0</v>
      </c>
      <c r="BE2090" s="58">
        <v>0</v>
      </c>
      <c r="BF2090" s="58">
        <v>0</v>
      </c>
      <c r="BG2090" s="58">
        <v>0</v>
      </c>
      <c r="BH2090" s="58">
        <v>0</v>
      </c>
      <c r="BI2090" s="87">
        <v>0</v>
      </c>
      <c r="BJ2090" s="66">
        <v>0</v>
      </c>
      <c r="BK2090" s="66">
        <v>0</v>
      </c>
      <c r="BL2090" s="66">
        <v>0</v>
      </c>
      <c r="BM2090" s="66">
        <v>0</v>
      </c>
      <c r="BN2090" s="66">
        <v>0</v>
      </c>
      <c r="BO2090" s="66">
        <v>1</v>
      </c>
      <c r="BP2090" s="66">
        <v>77005010</v>
      </c>
      <c r="BQ2090" s="66">
        <v>0</v>
      </c>
    </row>
    <row r="2091" spans="1:69" ht="20.100000000000001" customHeight="1">
      <c r="A2091" s="126"/>
      <c r="B2091" s="126"/>
      <c r="C2091" s="63">
        <v>77005010</v>
      </c>
      <c r="D2091" s="57" t="s">
        <v>872</v>
      </c>
      <c r="E2091" s="87">
        <v>1</v>
      </c>
      <c r="F2091" s="58">
        <v>63021101</v>
      </c>
      <c r="G2091" s="63">
        <v>0</v>
      </c>
      <c r="H2091" s="64">
        <v>0</v>
      </c>
      <c r="I2091" s="63">
        <v>1</v>
      </c>
      <c r="J2091" s="58">
        <v>0</v>
      </c>
      <c r="K2091" s="63">
        <v>0</v>
      </c>
      <c r="L2091" s="58">
        <v>0</v>
      </c>
      <c r="M2091" s="58">
        <v>0</v>
      </c>
      <c r="N2091" s="58">
        <v>2</v>
      </c>
      <c r="O2091" s="58">
        <v>16</v>
      </c>
      <c r="P2091" s="58">
        <v>4</v>
      </c>
      <c r="Q2091" s="58">
        <v>0</v>
      </c>
      <c r="R2091" s="66">
        <v>0</v>
      </c>
      <c r="S2091" s="58">
        <v>0</v>
      </c>
      <c r="T2091" s="58">
        <v>1</v>
      </c>
      <c r="U2091" s="58">
        <v>1</v>
      </c>
      <c r="V2091" s="58">
        <v>0</v>
      </c>
      <c r="W2091" s="58">
        <v>2</v>
      </c>
      <c r="X2091" s="58">
        <v>0</v>
      </c>
      <c r="Y2091" s="58">
        <v>0</v>
      </c>
      <c r="Z2091" s="58">
        <v>0</v>
      </c>
      <c r="AA2091" s="58">
        <v>0</v>
      </c>
      <c r="AB2091" s="58">
        <v>0</v>
      </c>
      <c r="AC2091" s="58">
        <v>0</v>
      </c>
      <c r="AD2091" s="58">
        <v>0</v>
      </c>
      <c r="AE2091" s="58">
        <v>1</v>
      </c>
      <c r="AF2091" s="58">
        <v>5</v>
      </c>
      <c r="AG2091" s="66">
        <v>0</v>
      </c>
      <c r="AH2091" s="66">
        <v>1</v>
      </c>
      <c r="AI2091" s="66">
        <v>0</v>
      </c>
      <c r="AJ2091" s="66">
        <v>2</v>
      </c>
      <c r="AK2091" s="58">
        <v>0</v>
      </c>
      <c r="AL2091" s="58">
        <v>0</v>
      </c>
      <c r="AM2091" s="58">
        <v>0</v>
      </c>
      <c r="AN2091" s="58">
        <v>0</v>
      </c>
      <c r="AO2091" s="58">
        <v>400</v>
      </c>
      <c r="AP2091" s="58">
        <v>0.2</v>
      </c>
      <c r="AQ2091" s="58">
        <v>0</v>
      </c>
      <c r="AR2091" s="66">
        <v>0</v>
      </c>
      <c r="AS2091" s="314" t="s">
        <v>2874</v>
      </c>
      <c r="AT2091" s="62" t="s">
        <v>162</v>
      </c>
      <c r="AU2091" s="58" t="s">
        <v>360</v>
      </c>
      <c r="AV2091" s="63">
        <v>10000001</v>
      </c>
      <c r="AW2091" s="63">
        <v>77005002</v>
      </c>
      <c r="AX2091" s="57" t="s">
        <v>164</v>
      </c>
      <c r="AY2091" s="58">
        <v>0</v>
      </c>
      <c r="AZ2091" s="64">
        <v>0</v>
      </c>
      <c r="BA2091" s="64">
        <v>0</v>
      </c>
      <c r="BB2091" s="81" t="s">
        <v>1165</v>
      </c>
      <c r="BC2091" s="58">
        <v>0</v>
      </c>
      <c r="BD2091" s="58">
        <v>0</v>
      </c>
      <c r="BE2091" s="58">
        <v>0</v>
      </c>
      <c r="BF2091" s="58">
        <v>0</v>
      </c>
      <c r="BG2091" s="58">
        <v>0</v>
      </c>
      <c r="BH2091" s="58">
        <v>0</v>
      </c>
      <c r="BI2091" s="87">
        <v>0</v>
      </c>
      <c r="BJ2091" s="66">
        <v>0</v>
      </c>
      <c r="BK2091" s="66">
        <v>0</v>
      </c>
      <c r="BL2091" s="66">
        <v>0</v>
      </c>
      <c r="BM2091" s="66">
        <v>0</v>
      </c>
      <c r="BN2091" s="66">
        <v>0</v>
      </c>
      <c r="BO2091" s="66">
        <v>0</v>
      </c>
      <c r="BP2091" s="66">
        <v>0</v>
      </c>
      <c r="BQ2091" s="46">
        <v>0</v>
      </c>
    </row>
    <row r="2092" spans="1:69" ht="19.5" customHeight="1">
      <c r="A2092" s="126"/>
      <c r="B2092" s="126"/>
      <c r="C2092" s="95">
        <v>77006001</v>
      </c>
      <c r="D2092" s="94" t="s">
        <v>1172</v>
      </c>
      <c r="E2092" s="96">
        <v>1</v>
      </c>
      <c r="F2092" s="96">
        <v>63021101</v>
      </c>
      <c r="G2092" s="96">
        <v>0</v>
      </c>
      <c r="H2092" s="97">
        <v>0</v>
      </c>
      <c r="I2092" s="95">
        <v>1</v>
      </c>
      <c r="J2092" s="96">
        <v>0</v>
      </c>
      <c r="K2092" s="96">
        <v>0</v>
      </c>
      <c r="L2092" s="96">
        <v>0</v>
      </c>
      <c r="M2092" s="96">
        <v>0</v>
      </c>
      <c r="N2092" s="96">
        <v>1</v>
      </c>
      <c r="O2092" s="96">
        <v>0</v>
      </c>
      <c r="P2092" s="96">
        <v>0</v>
      </c>
      <c r="Q2092" s="96">
        <v>0</v>
      </c>
      <c r="R2092" s="100">
        <v>0</v>
      </c>
      <c r="S2092" s="96">
        <v>0</v>
      </c>
      <c r="T2092" s="96">
        <v>1</v>
      </c>
      <c r="U2092" s="96">
        <v>1</v>
      </c>
      <c r="V2092" s="96">
        <v>0</v>
      </c>
      <c r="W2092" s="96">
        <v>1</v>
      </c>
      <c r="X2092" s="96">
        <v>0</v>
      </c>
      <c r="Y2092" s="96">
        <v>0</v>
      </c>
      <c r="Z2092" s="96">
        <v>0</v>
      </c>
      <c r="AA2092" s="96">
        <v>0</v>
      </c>
      <c r="AB2092" s="96">
        <v>0</v>
      </c>
      <c r="AC2092" s="96">
        <v>0</v>
      </c>
      <c r="AD2092" s="96">
        <v>16</v>
      </c>
      <c r="AE2092" s="96">
        <v>1</v>
      </c>
      <c r="AF2092" s="105">
        <v>2</v>
      </c>
      <c r="AG2092" s="100">
        <v>2</v>
      </c>
      <c r="AH2092" s="100">
        <v>2</v>
      </c>
      <c r="AI2092" s="100">
        <v>0</v>
      </c>
      <c r="AJ2092" s="100">
        <v>3</v>
      </c>
      <c r="AK2092" s="96">
        <v>0</v>
      </c>
      <c r="AL2092" s="96">
        <v>0</v>
      </c>
      <c r="AM2092" s="96">
        <v>0</v>
      </c>
      <c r="AN2092" s="96">
        <v>0.2</v>
      </c>
      <c r="AO2092" s="96">
        <v>2000</v>
      </c>
      <c r="AP2092" s="96">
        <v>0.2</v>
      </c>
      <c r="AQ2092" s="96">
        <v>5</v>
      </c>
      <c r="AR2092" s="100">
        <v>0</v>
      </c>
      <c r="AS2092" s="96">
        <v>97050001</v>
      </c>
      <c r="AT2092" s="94" t="s">
        <v>162</v>
      </c>
      <c r="AU2092" s="96" t="s">
        <v>353</v>
      </c>
      <c r="AV2092" s="95">
        <v>10000001</v>
      </c>
      <c r="AW2092" s="95">
        <v>77005003</v>
      </c>
      <c r="AX2092" s="94" t="s">
        <v>1173</v>
      </c>
      <c r="AY2092" s="96" t="s">
        <v>1174</v>
      </c>
      <c r="AZ2092" s="100">
        <v>0</v>
      </c>
      <c r="BA2092" s="100">
        <v>0</v>
      </c>
      <c r="BB2092" s="124" t="s">
        <v>1175</v>
      </c>
      <c r="BC2092" s="96">
        <v>0</v>
      </c>
      <c r="BD2092" s="96">
        <v>0</v>
      </c>
      <c r="BE2092" s="96">
        <v>0</v>
      </c>
      <c r="BF2092" s="96">
        <v>0</v>
      </c>
      <c r="BG2092" s="96">
        <v>0</v>
      </c>
      <c r="BH2092" s="96">
        <v>0</v>
      </c>
      <c r="BI2092" s="91">
        <v>0</v>
      </c>
      <c r="BJ2092" s="100">
        <v>0</v>
      </c>
      <c r="BK2092" s="100">
        <v>0</v>
      </c>
      <c r="BL2092" s="100">
        <v>0</v>
      </c>
      <c r="BM2092" s="100">
        <v>0</v>
      </c>
      <c r="BN2092" s="100">
        <v>0</v>
      </c>
      <c r="BO2092" s="100">
        <v>0</v>
      </c>
      <c r="BP2092" s="100">
        <v>0</v>
      </c>
      <c r="BQ2092" s="46">
        <v>0</v>
      </c>
    </row>
    <row r="2093" spans="1:69" ht="20.100000000000001" customHeight="1">
      <c r="A2093" s="126"/>
      <c r="B2093" s="126"/>
      <c r="C2093" s="95">
        <v>77006002</v>
      </c>
      <c r="D2093" s="94" t="s">
        <v>1176</v>
      </c>
      <c r="E2093" s="91">
        <v>1</v>
      </c>
      <c r="F2093" s="96">
        <v>63021101</v>
      </c>
      <c r="G2093" s="95">
        <v>0</v>
      </c>
      <c r="H2093" s="97">
        <v>0</v>
      </c>
      <c r="I2093" s="95">
        <v>1</v>
      </c>
      <c r="J2093" s="96">
        <v>0</v>
      </c>
      <c r="K2093" s="95">
        <v>0</v>
      </c>
      <c r="L2093" s="96">
        <v>0</v>
      </c>
      <c r="M2093" s="96">
        <v>0</v>
      </c>
      <c r="N2093" s="96">
        <v>1</v>
      </c>
      <c r="O2093" s="96">
        <v>0</v>
      </c>
      <c r="P2093" s="96">
        <v>0</v>
      </c>
      <c r="Q2093" s="96">
        <v>0</v>
      </c>
      <c r="R2093" s="100">
        <v>0</v>
      </c>
      <c r="S2093" s="96">
        <v>0</v>
      </c>
      <c r="T2093" s="96">
        <v>1</v>
      </c>
      <c r="U2093" s="96">
        <v>1</v>
      </c>
      <c r="V2093" s="96">
        <v>0</v>
      </c>
      <c r="W2093" s="96">
        <v>1.5</v>
      </c>
      <c r="X2093" s="96">
        <v>0</v>
      </c>
      <c r="Y2093" s="96">
        <v>0</v>
      </c>
      <c r="Z2093" s="96">
        <v>0</v>
      </c>
      <c r="AA2093" s="96">
        <v>0</v>
      </c>
      <c r="AB2093" s="96">
        <v>0</v>
      </c>
      <c r="AC2093" s="96">
        <v>0</v>
      </c>
      <c r="AD2093" s="96">
        <v>12</v>
      </c>
      <c r="AE2093" s="96">
        <v>1</v>
      </c>
      <c r="AF2093" s="96">
        <v>4</v>
      </c>
      <c r="AG2093" s="100">
        <v>2</v>
      </c>
      <c r="AH2093" s="100">
        <v>1</v>
      </c>
      <c r="AI2093" s="100">
        <v>0</v>
      </c>
      <c r="AJ2093" s="100">
        <v>7</v>
      </c>
      <c r="AK2093" s="96">
        <v>0</v>
      </c>
      <c r="AL2093" s="96">
        <v>0</v>
      </c>
      <c r="AM2093" s="96">
        <v>0</v>
      </c>
      <c r="AN2093" s="96">
        <v>0.2</v>
      </c>
      <c r="AO2093" s="96">
        <v>2000</v>
      </c>
      <c r="AP2093" s="96">
        <v>0.4</v>
      </c>
      <c r="AQ2093" s="96">
        <v>0</v>
      </c>
      <c r="AR2093" s="100">
        <v>0</v>
      </c>
      <c r="AS2093" s="105">
        <v>0</v>
      </c>
      <c r="AT2093" s="98" t="s">
        <v>162</v>
      </c>
      <c r="AU2093" s="96" t="s">
        <v>360</v>
      </c>
      <c r="AV2093" s="95">
        <v>10000001</v>
      </c>
      <c r="AW2093" s="95">
        <v>77005004</v>
      </c>
      <c r="AX2093" s="94" t="s">
        <v>164</v>
      </c>
      <c r="AY2093" s="96">
        <v>0</v>
      </c>
      <c r="AZ2093" s="97">
        <v>0</v>
      </c>
      <c r="BA2093" s="97">
        <v>0</v>
      </c>
      <c r="BB2093" s="107" t="s">
        <v>1177</v>
      </c>
      <c r="BC2093" s="96">
        <v>0</v>
      </c>
      <c r="BD2093" s="96">
        <v>0</v>
      </c>
      <c r="BE2093" s="96">
        <v>0</v>
      </c>
      <c r="BF2093" s="96">
        <v>0</v>
      </c>
      <c r="BG2093" s="96">
        <v>0</v>
      </c>
      <c r="BH2093" s="96">
        <v>0</v>
      </c>
      <c r="BI2093" s="91">
        <v>0</v>
      </c>
      <c r="BJ2093" s="100">
        <v>0</v>
      </c>
      <c r="BK2093" s="100">
        <v>0</v>
      </c>
      <c r="BL2093" s="100">
        <v>0</v>
      </c>
      <c r="BM2093" s="100">
        <v>0</v>
      </c>
      <c r="BN2093" s="100">
        <v>0</v>
      </c>
      <c r="BO2093" s="100">
        <v>0</v>
      </c>
      <c r="BP2093" s="100">
        <v>0</v>
      </c>
      <c r="BQ2093" s="351" t="s">
        <v>2878</v>
      </c>
    </row>
    <row r="2094" spans="1:69" ht="20.100000000000001" customHeight="1">
      <c r="A2094" s="126"/>
      <c r="B2094" s="126"/>
      <c r="C2094" s="95">
        <v>77006003</v>
      </c>
      <c r="D2094" s="94" t="s">
        <v>1184</v>
      </c>
      <c r="E2094" s="91">
        <v>1</v>
      </c>
      <c r="F2094" s="96">
        <v>63021101</v>
      </c>
      <c r="G2094" s="95">
        <v>0</v>
      </c>
      <c r="H2094" s="97">
        <v>0</v>
      </c>
      <c r="I2094" s="95">
        <v>1</v>
      </c>
      <c r="J2094" s="96">
        <v>0</v>
      </c>
      <c r="K2094" s="95">
        <v>0</v>
      </c>
      <c r="L2094" s="96">
        <v>0</v>
      </c>
      <c r="M2094" s="96">
        <v>0</v>
      </c>
      <c r="N2094" s="96">
        <v>1</v>
      </c>
      <c r="O2094" s="96">
        <v>0</v>
      </c>
      <c r="P2094" s="96">
        <v>0</v>
      </c>
      <c r="Q2094" s="96">
        <v>0</v>
      </c>
      <c r="R2094" s="100">
        <v>0</v>
      </c>
      <c r="S2094" s="96">
        <v>0</v>
      </c>
      <c r="T2094" s="96">
        <v>1</v>
      </c>
      <c r="U2094" s="96">
        <v>1</v>
      </c>
      <c r="V2094" s="96">
        <v>0</v>
      </c>
      <c r="W2094" s="96">
        <v>1.2</v>
      </c>
      <c r="X2094" s="96">
        <v>0</v>
      </c>
      <c r="Y2094" s="96">
        <v>0</v>
      </c>
      <c r="Z2094" s="96">
        <v>0</v>
      </c>
      <c r="AA2094" s="96">
        <v>0</v>
      </c>
      <c r="AB2094" s="96">
        <v>0</v>
      </c>
      <c r="AC2094" s="96">
        <v>0</v>
      </c>
      <c r="AD2094" s="96">
        <v>10</v>
      </c>
      <c r="AE2094" s="96">
        <v>1</v>
      </c>
      <c r="AF2094" s="96">
        <v>2</v>
      </c>
      <c r="AG2094" s="100">
        <v>2</v>
      </c>
      <c r="AH2094" s="100">
        <v>2</v>
      </c>
      <c r="AI2094" s="100">
        <v>0</v>
      </c>
      <c r="AJ2094" s="100">
        <v>3</v>
      </c>
      <c r="AK2094" s="96">
        <v>0</v>
      </c>
      <c r="AL2094" s="96">
        <v>0</v>
      </c>
      <c r="AM2094" s="96">
        <v>0</v>
      </c>
      <c r="AN2094" s="95">
        <v>0.2</v>
      </c>
      <c r="AO2094" s="96">
        <v>6000</v>
      </c>
      <c r="AP2094" s="96">
        <v>0.2</v>
      </c>
      <c r="AQ2094" s="96">
        <v>8</v>
      </c>
      <c r="AR2094" s="100">
        <v>0</v>
      </c>
      <c r="AS2094" s="96">
        <v>97050001</v>
      </c>
      <c r="AT2094" s="94" t="s">
        <v>162</v>
      </c>
      <c r="AU2094" s="96" t="s">
        <v>360</v>
      </c>
      <c r="AV2094" s="95">
        <v>0</v>
      </c>
      <c r="AW2094" s="95">
        <v>77005005</v>
      </c>
      <c r="AX2094" s="94" t="s">
        <v>1185</v>
      </c>
      <c r="AY2094" s="96" t="s">
        <v>1186</v>
      </c>
      <c r="AZ2094" s="97">
        <v>0</v>
      </c>
      <c r="BA2094" s="97">
        <v>0</v>
      </c>
      <c r="BB2094" s="107" t="s">
        <v>1187</v>
      </c>
      <c r="BC2094" s="96">
        <v>0</v>
      </c>
      <c r="BD2094" s="96">
        <v>0</v>
      </c>
      <c r="BE2094" s="96">
        <v>0</v>
      </c>
      <c r="BF2094" s="96">
        <v>0</v>
      </c>
      <c r="BG2094" s="96">
        <v>0</v>
      </c>
      <c r="BH2094" s="96">
        <v>0</v>
      </c>
      <c r="BI2094" s="91">
        <v>0</v>
      </c>
      <c r="BJ2094" s="100">
        <v>0</v>
      </c>
      <c r="BK2094" s="100">
        <v>0</v>
      </c>
      <c r="BL2094" s="100">
        <v>1</v>
      </c>
      <c r="BM2094" s="100">
        <v>1</v>
      </c>
      <c r="BN2094" s="100">
        <v>0</v>
      </c>
      <c r="BO2094" s="100">
        <v>0</v>
      </c>
      <c r="BP2094" s="100">
        <v>0</v>
      </c>
      <c r="BQ2094" s="46">
        <v>0</v>
      </c>
    </row>
    <row r="2095" spans="1:69" ht="19.5" customHeight="1">
      <c r="A2095" s="126"/>
      <c r="B2095" s="126"/>
      <c r="C2095" s="95">
        <v>77006004</v>
      </c>
      <c r="D2095" s="94" t="s">
        <v>1188</v>
      </c>
      <c r="E2095" s="95">
        <v>1</v>
      </c>
      <c r="F2095" s="95">
        <v>0</v>
      </c>
      <c r="G2095" s="95">
        <v>0</v>
      </c>
      <c r="H2095" s="97">
        <v>0</v>
      </c>
      <c r="I2095" s="95">
        <v>1</v>
      </c>
      <c r="J2095" s="95">
        <v>0</v>
      </c>
      <c r="K2095" s="95">
        <v>0</v>
      </c>
      <c r="L2095" s="96">
        <v>0</v>
      </c>
      <c r="M2095" s="96">
        <v>0</v>
      </c>
      <c r="N2095" s="96">
        <v>2</v>
      </c>
      <c r="O2095" s="96">
        <v>3</v>
      </c>
      <c r="P2095" s="96">
        <v>0.2</v>
      </c>
      <c r="Q2095" s="96">
        <v>0</v>
      </c>
      <c r="R2095" s="100">
        <v>0</v>
      </c>
      <c r="S2095" s="96">
        <v>0</v>
      </c>
      <c r="T2095" s="96">
        <v>1</v>
      </c>
      <c r="U2095" s="96">
        <v>2</v>
      </c>
      <c r="V2095" s="96">
        <v>0</v>
      </c>
      <c r="W2095" s="96">
        <v>1.5</v>
      </c>
      <c r="X2095" s="96">
        <v>0</v>
      </c>
      <c r="Y2095" s="96">
        <v>1</v>
      </c>
      <c r="Z2095" s="96">
        <v>0</v>
      </c>
      <c r="AA2095" s="96">
        <v>0</v>
      </c>
      <c r="AB2095" s="96">
        <v>1</v>
      </c>
      <c r="AC2095" s="96">
        <v>1</v>
      </c>
      <c r="AD2095" s="96">
        <v>0</v>
      </c>
      <c r="AE2095" s="96">
        <v>1</v>
      </c>
      <c r="AF2095" s="96">
        <v>3</v>
      </c>
      <c r="AG2095" s="100">
        <v>1</v>
      </c>
      <c r="AH2095" s="100">
        <v>1</v>
      </c>
      <c r="AI2095" s="100">
        <v>0</v>
      </c>
      <c r="AJ2095" s="100">
        <v>3</v>
      </c>
      <c r="AK2095" s="96">
        <v>0</v>
      </c>
      <c r="AL2095" s="96">
        <v>0</v>
      </c>
      <c r="AM2095" s="96">
        <v>0</v>
      </c>
      <c r="AN2095" s="96">
        <v>0</v>
      </c>
      <c r="AO2095" s="96">
        <v>2000</v>
      </c>
      <c r="AP2095" s="96">
        <v>0.3</v>
      </c>
      <c r="AQ2095" s="96">
        <v>0</v>
      </c>
      <c r="AR2095" s="100">
        <v>0</v>
      </c>
      <c r="AS2095" s="105">
        <v>0</v>
      </c>
      <c r="AT2095" s="98" t="s">
        <v>162</v>
      </c>
      <c r="AU2095" s="96" t="s">
        <v>353</v>
      </c>
      <c r="AV2095" s="95">
        <v>0</v>
      </c>
      <c r="AW2095" s="95">
        <v>77005004</v>
      </c>
      <c r="AX2095" s="94" t="s">
        <v>164</v>
      </c>
      <c r="AY2095" s="96">
        <v>0</v>
      </c>
      <c r="AZ2095" s="97">
        <v>0</v>
      </c>
      <c r="BA2095" s="97">
        <v>0</v>
      </c>
      <c r="BB2095" s="107" t="s">
        <v>1189</v>
      </c>
      <c r="BC2095" s="96">
        <v>0</v>
      </c>
      <c r="BD2095" s="96">
        <v>0</v>
      </c>
      <c r="BE2095" s="96">
        <v>0</v>
      </c>
      <c r="BF2095" s="96">
        <v>0</v>
      </c>
      <c r="BG2095" s="96">
        <v>0</v>
      </c>
      <c r="BH2095" s="96">
        <v>0</v>
      </c>
      <c r="BI2095" s="91">
        <v>0</v>
      </c>
      <c r="BJ2095" s="100">
        <v>0</v>
      </c>
      <c r="BK2095" s="100">
        <v>0</v>
      </c>
      <c r="BL2095" s="100">
        <v>0</v>
      </c>
      <c r="BM2095" s="100">
        <v>0</v>
      </c>
      <c r="BN2095" s="100">
        <v>0</v>
      </c>
      <c r="BO2095" s="100">
        <v>0</v>
      </c>
      <c r="BP2095" s="100">
        <v>0</v>
      </c>
      <c r="BQ2095" s="100">
        <v>0</v>
      </c>
    </row>
    <row r="2096" spans="1:69" ht="19.5" customHeight="1">
      <c r="A2096" s="126"/>
      <c r="B2096" s="126"/>
      <c r="C2096" s="292">
        <v>77007001</v>
      </c>
      <c r="D2096" s="293" t="s">
        <v>1190</v>
      </c>
      <c r="E2096" s="294">
        <v>1</v>
      </c>
      <c r="F2096" s="294">
        <v>63021101</v>
      </c>
      <c r="G2096" s="294">
        <v>0</v>
      </c>
      <c r="H2096" s="295">
        <v>0</v>
      </c>
      <c r="I2096" s="292">
        <v>1</v>
      </c>
      <c r="J2096" s="294">
        <v>0</v>
      </c>
      <c r="K2096" s="294">
        <v>0</v>
      </c>
      <c r="L2096" s="294">
        <v>0</v>
      </c>
      <c r="M2096" s="294">
        <v>0</v>
      </c>
      <c r="N2096" s="294">
        <v>1</v>
      </c>
      <c r="O2096" s="294">
        <v>0</v>
      </c>
      <c r="P2096" s="294">
        <v>0</v>
      </c>
      <c r="Q2096" s="294">
        <v>0</v>
      </c>
      <c r="R2096" s="46">
        <v>0</v>
      </c>
      <c r="S2096" s="294">
        <v>0</v>
      </c>
      <c r="T2096" s="294">
        <v>1</v>
      </c>
      <c r="U2096" s="294">
        <v>1</v>
      </c>
      <c r="V2096" s="294">
        <v>0</v>
      </c>
      <c r="W2096" s="294">
        <v>3</v>
      </c>
      <c r="X2096" s="294">
        <v>0</v>
      </c>
      <c r="Y2096" s="294">
        <v>0</v>
      </c>
      <c r="Z2096" s="294">
        <v>0</v>
      </c>
      <c r="AA2096" s="294">
        <v>0</v>
      </c>
      <c r="AB2096" s="294">
        <v>0</v>
      </c>
      <c r="AC2096" s="294">
        <v>0</v>
      </c>
      <c r="AD2096" s="294">
        <v>9</v>
      </c>
      <c r="AE2096" s="294">
        <v>1</v>
      </c>
      <c r="AF2096" s="303">
        <v>5</v>
      </c>
      <c r="AG2096" s="46">
        <v>2</v>
      </c>
      <c r="AH2096" s="46">
        <v>1</v>
      </c>
      <c r="AI2096" s="46">
        <v>0</v>
      </c>
      <c r="AJ2096" s="46">
        <v>8</v>
      </c>
      <c r="AK2096" s="294">
        <v>0</v>
      </c>
      <c r="AL2096" s="294">
        <v>0</v>
      </c>
      <c r="AM2096" s="294">
        <v>0</v>
      </c>
      <c r="AN2096" s="294">
        <v>0.2</v>
      </c>
      <c r="AO2096" s="294">
        <v>1000</v>
      </c>
      <c r="AP2096" s="294">
        <v>0.2</v>
      </c>
      <c r="AQ2096" s="294">
        <v>0</v>
      </c>
      <c r="AR2096" s="46">
        <v>0</v>
      </c>
      <c r="AS2096" s="352" t="s">
        <v>2879</v>
      </c>
      <c r="AT2096" s="293" t="s">
        <v>162</v>
      </c>
      <c r="AU2096" s="294" t="s">
        <v>353</v>
      </c>
      <c r="AV2096" s="292">
        <v>10000001</v>
      </c>
      <c r="AW2096" s="292">
        <v>77005101</v>
      </c>
      <c r="AX2096" s="293" t="s">
        <v>861</v>
      </c>
      <c r="AY2096" s="294">
        <v>0</v>
      </c>
      <c r="AZ2096" s="46">
        <v>0</v>
      </c>
      <c r="BA2096" s="46">
        <v>0</v>
      </c>
      <c r="BB2096" s="306" t="s">
        <v>1192</v>
      </c>
      <c r="BC2096" s="294">
        <v>0</v>
      </c>
      <c r="BD2096" s="294">
        <v>0</v>
      </c>
      <c r="BE2096" s="294">
        <v>0</v>
      </c>
      <c r="BF2096" s="294">
        <v>0</v>
      </c>
      <c r="BG2096" s="294">
        <v>0</v>
      </c>
      <c r="BH2096" s="294">
        <v>0</v>
      </c>
      <c r="BI2096" s="296">
        <v>0</v>
      </c>
      <c r="BJ2096" s="46">
        <v>0</v>
      </c>
      <c r="BK2096" s="46">
        <v>0</v>
      </c>
      <c r="BL2096" s="46">
        <v>0</v>
      </c>
      <c r="BM2096" s="46">
        <v>0</v>
      </c>
      <c r="BN2096" s="46">
        <v>0</v>
      </c>
      <c r="BO2096" s="46">
        <v>0</v>
      </c>
      <c r="BP2096" s="46">
        <v>0</v>
      </c>
      <c r="BQ2096" s="46">
        <v>0</v>
      </c>
    </row>
    <row r="2097" spans="1:69" ht="19.5" customHeight="1">
      <c r="A2097" s="126"/>
      <c r="B2097" s="126"/>
      <c r="C2097" s="292">
        <v>77007002</v>
      </c>
      <c r="D2097" s="293" t="s">
        <v>1193</v>
      </c>
      <c r="E2097" s="294">
        <v>1</v>
      </c>
      <c r="F2097" s="294">
        <v>63021101</v>
      </c>
      <c r="G2097" s="294">
        <v>0</v>
      </c>
      <c r="H2097" s="295">
        <v>0</v>
      </c>
      <c r="I2097" s="292">
        <v>1</v>
      </c>
      <c r="J2097" s="294">
        <v>0</v>
      </c>
      <c r="K2097" s="294">
        <v>0</v>
      </c>
      <c r="L2097" s="294">
        <v>0</v>
      </c>
      <c r="M2097" s="294">
        <v>0</v>
      </c>
      <c r="N2097" s="294">
        <v>1</v>
      </c>
      <c r="O2097" s="294">
        <v>0</v>
      </c>
      <c r="P2097" s="294">
        <v>0</v>
      </c>
      <c r="Q2097" s="294">
        <v>0</v>
      </c>
      <c r="R2097" s="46">
        <v>0</v>
      </c>
      <c r="S2097" s="294">
        <v>0</v>
      </c>
      <c r="T2097" s="294">
        <v>1</v>
      </c>
      <c r="U2097" s="294">
        <v>1</v>
      </c>
      <c r="V2097" s="294">
        <v>0</v>
      </c>
      <c r="W2097" s="294">
        <v>3</v>
      </c>
      <c r="X2097" s="294">
        <v>0</v>
      </c>
      <c r="Y2097" s="294">
        <v>0</v>
      </c>
      <c r="Z2097" s="294">
        <v>0</v>
      </c>
      <c r="AA2097" s="294">
        <v>0</v>
      </c>
      <c r="AB2097" s="294">
        <v>0</v>
      </c>
      <c r="AC2097" s="294">
        <v>0</v>
      </c>
      <c r="AD2097" s="294">
        <v>6</v>
      </c>
      <c r="AE2097" s="294">
        <v>3</v>
      </c>
      <c r="AF2097" s="303">
        <v>4120</v>
      </c>
      <c r="AG2097" s="46">
        <v>2</v>
      </c>
      <c r="AH2097" s="46">
        <v>3</v>
      </c>
      <c r="AI2097" s="46">
        <v>0</v>
      </c>
      <c r="AJ2097" s="46">
        <v>1.5</v>
      </c>
      <c r="AK2097" s="294">
        <v>0</v>
      </c>
      <c r="AL2097" s="294">
        <v>0</v>
      </c>
      <c r="AM2097" s="294">
        <v>0</v>
      </c>
      <c r="AN2097" s="294">
        <v>0.2</v>
      </c>
      <c r="AO2097" s="294">
        <v>1000</v>
      </c>
      <c r="AP2097" s="294">
        <v>0.2</v>
      </c>
      <c r="AQ2097" s="294">
        <v>0</v>
      </c>
      <c r="AR2097" s="46">
        <v>97050102</v>
      </c>
      <c r="AS2097" s="353" t="s">
        <v>2880</v>
      </c>
      <c r="AT2097" s="293" t="s">
        <v>162</v>
      </c>
      <c r="AU2097" s="294" t="s">
        <v>353</v>
      </c>
      <c r="AV2097" s="292">
        <v>10000001</v>
      </c>
      <c r="AW2097" s="292">
        <v>77005102</v>
      </c>
      <c r="AX2097" s="293" t="s">
        <v>164</v>
      </c>
      <c r="AY2097" s="294">
        <v>0</v>
      </c>
      <c r="AZ2097" s="46">
        <v>0</v>
      </c>
      <c r="BA2097" s="46">
        <v>0</v>
      </c>
      <c r="BB2097" s="306" t="s">
        <v>1195</v>
      </c>
      <c r="BC2097" s="294">
        <v>0</v>
      </c>
      <c r="BD2097" s="294">
        <v>0</v>
      </c>
      <c r="BE2097" s="294">
        <v>0</v>
      </c>
      <c r="BF2097" s="294">
        <v>0</v>
      </c>
      <c r="BG2097" s="294">
        <v>0</v>
      </c>
      <c r="BH2097" s="294">
        <v>0</v>
      </c>
      <c r="BI2097" s="296">
        <v>0</v>
      </c>
      <c r="BJ2097" s="46">
        <v>0</v>
      </c>
      <c r="BK2097" s="46">
        <v>0</v>
      </c>
      <c r="BL2097" s="46">
        <v>0</v>
      </c>
      <c r="BM2097" s="46">
        <v>0</v>
      </c>
      <c r="BN2097" s="46">
        <v>0</v>
      </c>
      <c r="BO2097" s="46">
        <v>0</v>
      </c>
      <c r="BP2097" s="46">
        <v>0</v>
      </c>
      <c r="BQ2097" s="46">
        <v>0</v>
      </c>
    </row>
    <row r="2098" spans="1:69" ht="20.100000000000001" customHeight="1">
      <c r="A2098" s="126"/>
      <c r="B2098" s="126"/>
      <c r="C2098" s="292">
        <v>77007003</v>
      </c>
      <c r="D2098" s="293" t="s">
        <v>1196</v>
      </c>
      <c r="E2098" s="296">
        <v>1</v>
      </c>
      <c r="F2098" s="294">
        <v>63021101</v>
      </c>
      <c r="G2098" s="292">
        <v>0</v>
      </c>
      <c r="H2098" s="295">
        <v>0</v>
      </c>
      <c r="I2098" s="292">
        <v>1</v>
      </c>
      <c r="J2098" s="294">
        <v>0</v>
      </c>
      <c r="K2098" s="292">
        <v>0</v>
      </c>
      <c r="L2098" s="294">
        <v>0</v>
      </c>
      <c r="M2098" s="294">
        <v>0</v>
      </c>
      <c r="N2098" s="294">
        <v>1</v>
      </c>
      <c r="O2098" s="294">
        <v>0</v>
      </c>
      <c r="P2098" s="294">
        <v>0</v>
      </c>
      <c r="Q2098" s="294">
        <v>0</v>
      </c>
      <c r="R2098" s="46">
        <v>0</v>
      </c>
      <c r="S2098" s="294">
        <v>0</v>
      </c>
      <c r="T2098" s="294">
        <v>1</v>
      </c>
      <c r="U2098" s="294">
        <v>1</v>
      </c>
      <c r="V2098" s="294">
        <v>0</v>
      </c>
      <c r="W2098" s="294">
        <v>0</v>
      </c>
      <c r="X2098" s="294">
        <v>0</v>
      </c>
      <c r="Y2098" s="294">
        <v>0</v>
      </c>
      <c r="Z2098" s="294">
        <v>0</v>
      </c>
      <c r="AA2098" s="294">
        <v>0</v>
      </c>
      <c r="AB2098" s="294">
        <v>0</v>
      </c>
      <c r="AC2098" s="294">
        <v>0</v>
      </c>
      <c r="AD2098" s="294">
        <v>18</v>
      </c>
      <c r="AE2098" s="294">
        <v>1</v>
      </c>
      <c r="AF2098" s="294">
        <v>3</v>
      </c>
      <c r="AG2098" s="46">
        <v>0</v>
      </c>
      <c r="AH2098" s="46">
        <v>0</v>
      </c>
      <c r="AI2098" s="46">
        <v>0</v>
      </c>
      <c r="AJ2098" s="46">
        <v>1.5</v>
      </c>
      <c r="AK2098" s="294">
        <v>0</v>
      </c>
      <c r="AL2098" s="294">
        <v>0</v>
      </c>
      <c r="AM2098" s="294">
        <v>0</v>
      </c>
      <c r="AN2098" s="292">
        <v>3</v>
      </c>
      <c r="AO2098" s="294">
        <v>3000</v>
      </c>
      <c r="AP2098" s="294">
        <v>0.1</v>
      </c>
      <c r="AQ2098" s="294">
        <v>0</v>
      </c>
      <c r="AR2098" s="351" t="s">
        <v>2881</v>
      </c>
      <c r="AS2098" s="294">
        <v>0</v>
      </c>
      <c r="AT2098" s="293" t="s">
        <v>162</v>
      </c>
      <c r="AU2098" s="294" t="s">
        <v>360</v>
      </c>
      <c r="AV2098" s="292">
        <v>0</v>
      </c>
      <c r="AW2098" s="292">
        <v>77005103</v>
      </c>
      <c r="AX2098" s="293" t="s">
        <v>745</v>
      </c>
      <c r="AY2098" s="352" t="s">
        <v>2882</v>
      </c>
      <c r="AZ2098" s="295">
        <v>0</v>
      </c>
      <c r="BA2098" s="295">
        <v>0</v>
      </c>
      <c r="BB2098" s="307" t="s">
        <v>1199</v>
      </c>
      <c r="BC2098" s="294">
        <v>0</v>
      </c>
      <c r="BD2098" s="294">
        <v>0</v>
      </c>
      <c r="BE2098" s="294">
        <v>0</v>
      </c>
      <c r="BF2098" s="294">
        <v>0</v>
      </c>
      <c r="BG2098" s="294">
        <v>0</v>
      </c>
      <c r="BH2098" s="294">
        <v>0</v>
      </c>
      <c r="BI2098" s="296">
        <v>0</v>
      </c>
      <c r="BJ2098" s="46">
        <v>0</v>
      </c>
      <c r="BK2098" s="46">
        <v>0</v>
      </c>
      <c r="BL2098" s="46">
        <v>0</v>
      </c>
      <c r="BM2098" s="46">
        <v>0</v>
      </c>
      <c r="BN2098" s="46">
        <v>0</v>
      </c>
      <c r="BO2098" s="46">
        <v>0</v>
      </c>
      <c r="BP2098" s="46">
        <v>0</v>
      </c>
      <c r="BQ2098" s="46">
        <v>0</v>
      </c>
    </row>
    <row r="2099" spans="1:69" ht="20.100000000000001" customHeight="1">
      <c r="A2099" s="126"/>
      <c r="B2099" s="126"/>
      <c r="C2099" s="292">
        <v>77007004</v>
      </c>
      <c r="D2099" s="293" t="s">
        <v>1200</v>
      </c>
      <c r="E2099" s="296">
        <v>1</v>
      </c>
      <c r="F2099" s="294">
        <v>63021101</v>
      </c>
      <c r="G2099" s="292">
        <v>0</v>
      </c>
      <c r="H2099" s="295">
        <v>0</v>
      </c>
      <c r="I2099" s="292">
        <v>1</v>
      </c>
      <c r="J2099" s="294">
        <v>0</v>
      </c>
      <c r="K2099" s="292">
        <v>0</v>
      </c>
      <c r="L2099" s="294">
        <v>0</v>
      </c>
      <c r="M2099" s="294">
        <v>0</v>
      </c>
      <c r="N2099" s="294">
        <v>1</v>
      </c>
      <c r="O2099" s="294">
        <v>0</v>
      </c>
      <c r="P2099" s="294">
        <v>0</v>
      </c>
      <c r="Q2099" s="294">
        <v>0</v>
      </c>
      <c r="R2099" s="46">
        <v>0</v>
      </c>
      <c r="S2099" s="294">
        <v>0</v>
      </c>
      <c r="T2099" s="294">
        <v>1</v>
      </c>
      <c r="U2099" s="294">
        <v>1</v>
      </c>
      <c r="V2099" s="294">
        <v>0</v>
      </c>
      <c r="W2099" s="294">
        <v>1.2</v>
      </c>
      <c r="X2099" s="294">
        <v>300</v>
      </c>
      <c r="Y2099" s="294">
        <v>0</v>
      </c>
      <c r="Z2099" s="294">
        <v>0</v>
      </c>
      <c r="AA2099" s="294">
        <v>0</v>
      </c>
      <c r="AB2099" s="294">
        <v>0</v>
      </c>
      <c r="AC2099" s="294">
        <v>0</v>
      </c>
      <c r="AD2099" s="294">
        <v>24</v>
      </c>
      <c r="AE2099" s="294">
        <v>1</v>
      </c>
      <c r="AF2099" s="294">
        <v>2</v>
      </c>
      <c r="AG2099" s="46">
        <v>2</v>
      </c>
      <c r="AH2099" s="46">
        <v>0</v>
      </c>
      <c r="AI2099" s="46">
        <v>0</v>
      </c>
      <c r="AJ2099" s="46">
        <v>0</v>
      </c>
      <c r="AK2099" s="294">
        <v>0</v>
      </c>
      <c r="AL2099" s="294">
        <v>0</v>
      </c>
      <c r="AM2099" s="294">
        <v>0</v>
      </c>
      <c r="AN2099" s="292">
        <v>0</v>
      </c>
      <c r="AO2099" s="294">
        <v>5000</v>
      </c>
      <c r="AP2099" s="294">
        <v>0</v>
      </c>
      <c r="AQ2099" s="294">
        <v>0</v>
      </c>
      <c r="AR2099" s="351" t="s">
        <v>2883</v>
      </c>
      <c r="AS2099" s="294" t="s">
        <v>162</v>
      </c>
      <c r="AT2099" s="293" t="s">
        <v>162</v>
      </c>
      <c r="AU2099" s="294" t="s">
        <v>360</v>
      </c>
      <c r="AV2099" s="292">
        <v>0</v>
      </c>
      <c r="AW2099" s="292">
        <v>77005104</v>
      </c>
      <c r="AX2099" s="293" t="s">
        <v>740</v>
      </c>
      <c r="AY2099" s="294">
        <v>0</v>
      </c>
      <c r="AZ2099" s="295">
        <v>0</v>
      </c>
      <c r="BA2099" s="295">
        <v>0</v>
      </c>
      <c r="BB2099" s="307" t="s">
        <v>1202</v>
      </c>
      <c r="BC2099" s="294">
        <v>0</v>
      </c>
      <c r="BD2099" s="294">
        <v>0</v>
      </c>
      <c r="BE2099" s="294">
        <v>0</v>
      </c>
      <c r="BF2099" s="294">
        <v>0</v>
      </c>
      <c r="BG2099" s="294">
        <v>0</v>
      </c>
      <c r="BH2099" s="294">
        <v>0</v>
      </c>
      <c r="BI2099" s="296">
        <v>0</v>
      </c>
      <c r="BJ2099" s="46">
        <v>0</v>
      </c>
      <c r="BK2099" s="46">
        <v>0</v>
      </c>
      <c r="BL2099" s="46">
        <v>0</v>
      </c>
      <c r="BM2099" s="46">
        <v>0</v>
      </c>
      <c r="BN2099" s="46">
        <v>0</v>
      </c>
      <c r="BO2099" s="46">
        <v>0</v>
      </c>
      <c r="BP2099" s="46">
        <v>0</v>
      </c>
      <c r="BQ2099" s="46">
        <v>0</v>
      </c>
    </row>
    <row r="2100" spans="1:69" ht="19.5" customHeight="1">
      <c r="A2100" s="126"/>
      <c r="B2100" s="126"/>
      <c r="C2100" s="292">
        <v>77007005</v>
      </c>
      <c r="D2100" s="293" t="s">
        <v>496</v>
      </c>
      <c r="E2100" s="294">
        <v>1</v>
      </c>
      <c r="F2100" s="294">
        <v>0</v>
      </c>
      <c r="G2100" s="294">
        <v>0</v>
      </c>
      <c r="H2100" s="295">
        <v>0</v>
      </c>
      <c r="I2100" s="292">
        <v>1</v>
      </c>
      <c r="J2100" s="292">
        <v>0</v>
      </c>
      <c r="K2100" s="292">
        <v>0</v>
      </c>
      <c r="L2100" s="294">
        <v>0</v>
      </c>
      <c r="M2100" s="294">
        <v>0</v>
      </c>
      <c r="N2100" s="294">
        <v>2</v>
      </c>
      <c r="O2100" s="294">
        <v>1</v>
      </c>
      <c r="P2100" s="294">
        <v>1</v>
      </c>
      <c r="Q2100" s="294">
        <v>1</v>
      </c>
      <c r="R2100" s="46">
        <v>0</v>
      </c>
      <c r="S2100" s="294">
        <v>0</v>
      </c>
      <c r="T2100" s="294">
        <v>1</v>
      </c>
      <c r="U2100" s="294">
        <v>1</v>
      </c>
      <c r="V2100" s="294">
        <v>0</v>
      </c>
      <c r="W2100" s="294">
        <v>1.5</v>
      </c>
      <c r="X2100" s="294">
        <v>0</v>
      </c>
      <c r="Y2100" s="294">
        <v>0</v>
      </c>
      <c r="Z2100" s="294">
        <v>0</v>
      </c>
      <c r="AA2100" s="294">
        <v>0</v>
      </c>
      <c r="AB2100" s="294">
        <v>0</v>
      </c>
      <c r="AC2100" s="294">
        <v>1</v>
      </c>
      <c r="AD2100" s="294">
        <v>10</v>
      </c>
      <c r="AE2100" s="294">
        <v>2</v>
      </c>
      <c r="AF2100" s="294" t="s">
        <v>661</v>
      </c>
      <c r="AG2100" s="46">
        <v>0</v>
      </c>
      <c r="AH2100" s="46">
        <v>2</v>
      </c>
      <c r="AI2100" s="46">
        <v>0</v>
      </c>
      <c r="AJ2100" s="46">
        <v>1.5</v>
      </c>
      <c r="AK2100" s="294">
        <v>0</v>
      </c>
      <c r="AL2100" s="294">
        <v>0.5</v>
      </c>
      <c r="AM2100" s="294">
        <v>0</v>
      </c>
      <c r="AN2100" s="294">
        <v>1</v>
      </c>
      <c r="AO2100" s="294">
        <v>1000</v>
      </c>
      <c r="AP2100" s="294">
        <v>0.2</v>
      </c>
      <c r="AQ2100" s="294">
        <v>15</v>
      </c>
      <c r="AR2100" s="46">
        <v>0</v>
      </c>
      <c r="AS2100" s="353" t="s">
        <v>2884</v>
      </c>
      <c r="AT2100" s="293" t="s">
        <v>163</v>
      </c>
      <c r="AU2100" s="294" t="s">
        <v>173</v>
      </c>
      <c r="AV2100" s="292">
        <v>0</v>
      </c>
      <c r="AW2100" s="292">
        <v>0</v>
      </c>
      <c r="AX2100" s="308" t="s">
        <v>174</v>
      </c>
      <c r="AY2100" s="294">
        <v>0</v>
      </c>
      <c r="AZ2100" s="295">
        <v>0</v>
      </c>
      <c r="BA2100" s="295">
        <v>0</v>
      </c>
      <c r="BB2100" s="307" t="s">
        <v>1204</v>
      </c>
      <c r="BC2100" s="294">
        <v>0</v>
      </c>
      <c r="BD2100" s="294">
        <v>0</v>
      </c>
      <c r="BE2100" s="294">
        <v>0</v>
      </c>
      <c r="BF2100" s="294">
        <v>0</v>
      </c>
      <c r="BG2100" s="294">
        <v>0</v>
      </c>
      <c r="BH2100" s="294">
        <v>0</v>
      </c>
      <c r="BI2100" s="296">
        <v>0</v>
      </c>
      <c r="BJ2100" s="46">
        <v>0</v>
      </c>
      <c r="BK2100" s="46">
        <v>0</v>
      </c>
      <c r="BL2100" s="46">
        <v>0</v>
      </c>
      <c r="BM2100" s="46">
        <v>0</v>
      </c>
      <c r="BN2100" s="46">
        <v>0</v>
      </c>
      <c r="BO2100" s="46">
        <v>0</v>
      </c>
      <c r="BP2100" s="46">
        <v>0</v>
      </c>
      <c r="BQ2100" s="46">
        <v>0</v>
      </c>
    </row>
    <row r="2101" spans="1:69" ht="19.5" customHeight="1">
      <c r="A2101" s="126"/>
      <c r="B2101" s="126"/>
      <c r="C2101" s="292">
        <v>77007006</v>
      </c>
      <c r="D2101" s="293" t="s">
        <v>1205</v>
      </c>
      <c r="E2101" s="292">
        <v>1</v>
      </c>
      <c r="F2101" s="292">
        <v>0</v>
      </c>
      <c r="G2101" s="292">
        <v>0</v>
      </c>
      <c r="H2101" s="295">
        <v>0</v>
      </c>
      <c r="I2101" s="292">
        <v>1</v>
      </c>
      <c r="J2101" s="292">
        <v>0</v>
      </c>
      <c r="K2101" s="292">
        <v>0</v>
      </c>
      <c r="L2101" s="294">
        <v>0</v>
      </c>
      <c r="M2101" s="294">
        <v>0</v>
      </c>
      <c r="N2101" s="294">
        <v>2</v>
      </c>
      <c r="O2101" s="294">
        <v>3</v>
      </c>
      <c r="P2101" s="294">
        <v>0.2</v>
      </c>
      <c r="Q2101" s="294">
        <v>0</v>
      </c>
      <c r="R2101" s="46">
        <v>0</v>
      </c>
      <c r="S2101" s="294">
        <v>0</v>
      </c>
      <c r="T2101" s="294">
        <v>1</v>
      </c>
      <c r="U2101" s="294">
        <v>2</v>
      </c>
      <c r="V2101" s="294">
        <v>0</v>
      </c>
      <c r="W2101" s="294">
        <v>0</v>
      </c>
      <c r="X2101" s="294">
        <v>0</v>
      </c>
      <c r="Y2101" s="294">
        <v>1</v>
      </c>
      <c r="Z2101" s="294">
        <v>0</v>
      </c>
      <c r="AA2101" s="294">
        <v>0</v>
      </c>
      <c r="AB2101" s="294">
        <v>1</v>
      </c>
      <c r="AC2101" s="294">
        <v>1</v>
      </c>
      <c r="AD2101" s="294">
        <v>0</v>
      </c>
      <c r="AE2101" s="294">
        <v>1</v>
      </c>
      <c r="AF2101" s="294">
        <v>3</v>
      </c>
      <c r="AG2101" s="46">
        <v>0</v>
      </c>
      <c r="AH2101" s="46">
        <v>1</v>
      </c>
      <c r="AI2101" s="46">
        <v>0</v>
      </c>
      <c r="AJ2101" s="46">
        <v>3</v>
      </c>
      <c r="AK2101" s="294">
        <v>0</v>
      </c>
      <c r="AL2101" s="294">
        <v>0</v>
      </c>
      <c r="AM2101" s="294">
        <v>0</v>
      </c>
      <c r="AN2101" s="294">
        <v>0</v>
      </c>
      <c r="AO2101" s="294">
        <v>500</v>
      </c>
      <c r="AP2101" s="294">
        <v>0</v>
      </c>
      <c r="AQ2101" s="294">
        <v>0</v>
      </c>
      <c r="AR2101" s="46">
        <v>97050104</v>
      </c>
      <c r="AS2101" s="303">
        <v>0</v>
      </c>
      <c r="AT2101" s="304" t="s">
        <v>162</v>
      </c>
      <c r="AU2101" s="294" t="s">
        <v>353</v>
      </c>
      <c r="AV2101" s="292">
        <v>0</v>
      </c>
      <c r="AW2101" s="292">
        <v>0</v>
      </c>
      <c r="AX2101" s="293" t="s">
        <v>164</v>
      </c>
      <c r="AY2101" s="294">
        <v>0</v>
      </c>
      <c r="AZ2101" s="295">
        <v>0</v>
      </c>
      <c r="BA2101" s="295">
        <v>0</v>
      </c>
      <c r="BB2101" s="307" t="s">
        <v>1189</v>
      </c>
      <c r="BC2101" s="294">
        <v>0</v>
      </c>
      <c r="BD2101" s="294">
        <v>0</v>
      </c>
      <c r="BE2101" s="294">
        <v>0</v>
      </c>
      <c r="BF2101" s="294">
        <v>0</v>
      </c>
      <c r="BG2101" s="294">
        <v>0</v>
      </c>
      <c r="BH2101" s="294">
        <v>0</v>
      </c>
      <c r="BI2101" s="296">
        <v>0</v>
      </c>
      <c r="BJ2101" s="46">
        <v>0</v>
      </c>
      <c r="BK2101" s="46">
        <v>0</v>
      </c>
      <c r="BL2101" s="46">
        <v>0</v>
      </c>
      <c r="BM2101" s="46">
        <v>0</v>
      </c>
      <c r="BN2101" s="46">
        <v>0</v>
      </c>
      <c r="BO2101" s="46">
        <v>0</v>
      </c>
      <c r="BP2101" s="46">
        <v>0</v>
      </c>
      <c r="BQ2101" s="46">
        <v>0</v>
      </c>
    </row>
    <row r="2102" spans="1:69" s="4" customFormat="1" ht="20.100000000000001" customHeight="1">
      <c r="C2102" s="292">
        <v>77007007</v>
      </c>
      <c r="D2102" s="297" t="s">
        <v>496</v>
      </c>
      <c r="E2102" s="298">
        <v>1</v>
      </c>
      <c r="F2102" s="298">
        <v>0</v>
      </c>
      <c r="G2102" s="299">
        <v>0</v>
      </c>
      <c r="H2102" s="300">
        <v>0</v>
      </c>
      <c r="I2102" s="301">
        <v>1</v>
      </c>
      <c r="J2102" s="301">
        <v>0</v>
      </c>
      <c r="K2102" s="301">
        <v>0</v>
      </c>
      <c r="L2102" s="299">
        <v>0</v>
      </c>
      <c r="M2102" s="299">
        <v>0</v>
      </c>
      <c r="N2102" s="299">
        <v>2</v>
      </c>
      <c r="O2102" s="299">
        <v>1</v>
      </c>
      <c r="P2102" s="299">
        <v>0.2</v>
      </c>
      <c r="Q2102" s="299">
        <v>0</v>
      </c>
      <c r="R2102" s="302">
        <v>0</v>
      </c>
      <c r="S2102" s="299">
        <v>0</v>
      </c>
      <c r="T2102" s="299">
        <v>1</v>
      </c>
      <c r="U2102" s="298">
        <v>1</v>
      </c>
      <c r="V2102" s="299">
        <v>0</v>
      </c>
      <c r="W2102" s="299">
        <v>1</v>
      </c>
      <c r="X2102" s="299">
        <v>150</v>
      </c>
      <c r="Y2102" s="299">
        <v>1</v>
      </c>
      <c r="Z2102" s="299">
        <v>0</v>
      </c>
      <c r="AA2102" s="299">
        <v>0</v>
      </c>
      <c r="AB2102" s="299">
        <v>0</v>
      </c>
      <c r="AC2102" s="299">
        <v>1</v>
      </c>
      <c r="AD2102" s="299">
        <v>12</v>
      </c>
      <c r="AE2102" s="299">
        <v>2</v>
      </c>
      <c r="AF2102" s="299" t="s">
        <v>171</v>
      </c>
      <c r="AG2102" s="302">
        <v>0</v>
      </c>
      <c r="AH2102" s="302">
        <v>2</v>
      </c>
      <c r="AI2102" s="302">
        <v>0</v>
      </c>
      <c r="AJ2102" s="302">
        <v>1.5</v>
      </c>
      <c r="AK2102" s="299">
        <v>0</v>
      </c>
      <c r="AL2102" s="299">
        <v>0</v>
      </c>
      <c r="AM2102" s="299">
        <v>0</v>
      </c>
      <c r="AN2102" s="299">
        <v>1.5</v>
      </c>
      <c r="AO2102" s="299">
        <v>1600</v>
      </c>
      <c r="AP2102" s="299">
        <v>1</v>
      </c>
      <c r="AQ2102" s="299">
        <v>15</v>
      </c>
      <c r="AR2102" s="302">
        <v>0</v>
      </c>
      <c r="AS2102" s="354" t="s">
        <v>2885</v>
      </c>
      <c r="AT2102" s="297" t="s">
        <v>163</v>
      </c>
      <c r="AU2102" s="299" t="s">
        <v>173</v>
      </c>
      <c r="AV2102" s="301">
        <v>10000011</v>
      </c>
      <c r="AW2102" s="301">
        <v>77005105</v>
      </c>
      <c r="AX2102" s="297" t="s">
        <v>174</v>
      </c>
      <c r="AY2102" s="299">
        <v>0</v>
      </c>
      <c r="AZ2102" s="300">
        <v>0</v>
      </c>
      <c r="BA2102" s="300">
        <v>0</v>
      </c>
      <c r="BB2102" s="309" t="s">
        <v>1170</v>
      </c>
      <c r="BC2102" s="299">
        <v>0</v>
      </c>
      <c r="BD2102" s="299">
        <v>0</v>
      </c>
      <c r="BE2102" s="299">
        <v>0</v>
      </c>
      <c r="BF2102" s="299">
        <v>0</v>
      </c>
      <c r="BG2102" s="299">
        <v>0</v>
      </c>
      <c r="BH2102" s="299">
        <v>0</v>
      </c>
      <c r="BI2102" s="298">
        <v>0</v>
      </c>
      <c r="BJ2102" s="302">
        <v>0</v>
      </c>
      <c r="BK2102" s="302">
        <v>0</v>
      </c>
      <c r="BL2102" s="302">
        <v>0</v>
      </c>
      <c r="BM2102" s="302">
        <v>0</v>
      </c>
      <c r="BN2102" s="302">
        <v>0</v>
      </c>
      <c r="BO2102" s="302">
        <v>0</v>
      </c>
      <c r="BP2102" s="302">
        <v>0</v>
      </c>
      <c r="BQ2102" s="302">
        <v>0</v>
      </c>
    </row>
    <row r="2103" spans="1:69" ht="19.5" customHeight="1">
      <c r="A2103" s="126"/>
      <c r="B2103" s="126"/>
      <c r="C2103" s="63">
        <v>77008001</v>
      </c>
      <c r="D2103" s="57" t="s">
        <v>1207</v>
      </c>
      <c r="E2103" s="58">
        <v>1</v>
      </c>
      <c r="F2103" s="58">
        <v>63021101</v>
      </c>
      <c r="G2103" s="58">
        <v>0</v>
      </c>
      <c r="H2103" s="64">
        <v>0</v>
      </c>
      <c r="I2103" s="63">
        <v>1</v>
      </c>
      <c r="J2103" s="58">
        <v>0</v>
      </c>
      <c r="K2103" s="58">
        <v>0</v>
      </c>
      <c r="L2103" s="58">
        <v>0</v>
      </c>
      <c r="M2103" s="58">
        <v>0</v>
      </c>
      <c r="N2103" s="58">
        <v>1</v>
      </c>
      <c r="O2103" s="58">
        <v>0</v>
      </c>
      <c r="P2103" s="58">
        <v>0</v>
      </c>
      <c r="Q2103" s="58">
        <v>0</v>
      </c>
      <c r="R2103" s="66">
        <v>0</v>
      </c>
      <c r="S2103" s="58">
        <v>0</v>
      </c>
      <c r="T2103" s="58">
        <v>1</v>
      </c>
      <c r="U2103" s="58">
        <v>1</v>
      </c>
      <c r="V2103" s="58">
        <v>0</v>
      </c>
      <c r="W2103" s="58">
        <v>3</v>
      </c>
      <c r="X2103" s="58">
        <v>0</v>
      </c>
      <c r="Y2103" s="58">
        <v>0</v>
      </c>
      <c r="Z2103" s="58">
        <v>0</v>
      </c>
      <c r="AA2103" s="58">
        <v>0</v>
      </c>
      <c r="AB2103" s="58">
        <v>0</v>
      </c>
      <c r="AC2103" s="58">
        <v>0</v>
      </c>
      <c r="AD2103" s="58">
        <v>16</v>
      </c>
      <c r="AE2103" s="58">
        <v>1</v>
      </c>
      <c r="AF2103" s="74">
        <v>2</v>
      </c>
      <c r="AG2103" s="66">
        <v>2</v>
      </c>
      <c r="AH2103" s="66">
        <v>2</v>
      </c>
      <c r="AI2103" s="66">
        <v>0</v>
      </c>
      <c r="AJ2103" s="66">
        <v>3</v>
      </c>
      <c r="AK2103" s="58">
        <v>0</v>
      </c>
      <c r="AL2103" s="58">
        <v>0</v>
      </c>
      <c r="AM2103" s="58">
        <v>0</v>
      </c>
      <c r="AN2103" s="58">
        <v>0.2</v>
      </c>
      <c r="AO2103" s="58">
        <v>3000</v>
      </c>
      <c r="AP2103" s="58">
        <v>0.2</v>
      </c>
      <c r="AQ2103" s="58">
        <v>8</v>
      </c>
      <c r="AR2103" s="66">
        <v>0</v>
      </c>
      <c r="AS2103" s="335" t="s">
        <v>2886</v>
      </c>
      <c r="AT2103" s="57" t="s">
        <v>162</v>
      </c>
      <c r="AU2103" s="58" t="s">
        <v>353</v>
      </c>
      <c r="AV2103" s="63">
        <v>10000001</v>
      </c>
      <c r="AW2103" s="63">
        <v>77005201</v>
      </c>
      <c r="AX2103" s="57" t="s">
        <v>384</v>
      </c>
      <c r="AY2103" s="58">
        <v>0</v>
      </c>
      <c r="AZ2103" s="66">
        <v>0</v>
      </c>
      <c r="BA2103" s="66">
        <v>0</v>
      </c>
      <c r="BB2103" s="109" t="s">
        <v>1209</v>
      </c>
      <c r="BC2103" s="58">
        <v>0</v>
      </c>
      <c r="BD2103" s="58">
        <v>0</v>
      </c>
      <c r="BE2103" s="58">
        <v>0</v>
      </c>
      <c r="BF2103" s="58">
        <v>0</v>
      </c>
      <c r="BG2103" s="58">
        <v>0</v>
      </c>
      <c r="BH2103" s="58">
        <v>0</v>
      </c>
      <c r="BI2103" s="87">
        <v>0</v>
      </c>
      <c r="BJ2103" s="66">
        <v>0</v>
      </c>
      <c r="BK2103" s="66">
        <v>0</v>
      </c>
      <c r="BL2103" s="66">
        <v>0</v>
      </c>
      <c r="BM2103" s="66">
        <v>0</v>
      </c>
      <c r="BN2103" s="66">
        <v>0</v>
      </c>
      <c r="BO2103" s="66">
        <v>0</v>
      </c>
      <c r="BP2103" s="66">
        <v>0</v>
      </c>
      <c r="BQ2103" s="66">
        <v>0</v>
      </c>
    </row>
    <row r="2104" spans="1:69" ht="20.100000000000001" customHeight="1">
      <c r="A2104" s="126"/>
      <c r="B2104" s="126"/>
      <c r="C2104" s="63">
        <v>77008002</v>
      </c>
      <c r="D2104" s="57" t="s">
        <v>2887</v>
      </c>
      <c r="E2104" s="87">
        <v>1</v>
      </c>
      <c r="F2104" s="58">
        <v>63021101</v>
      </c>
      <c r="G2104" s="63">
        <v>0</v>
      </c>
      <c r="H2104" s="64">
        <v>0</v>
      </c>
      <c r="I2104" s="63">
        <v>1</v>
      </c>
      <c r="J2104" s="58">
        <v>0</v>
      </c>
      <c r="K2104" s="63">
        <v>0</v>
      </c>
      <c r="L2104" s="58">
        <v>0</v>
      </c>
      <c r="M2104" s="58">
        <v>0</v>
      </c>
      <c r="N2104" s="58">
        <v>1</v>
      </c>
      <c r="O2104" s="58">
        <v>0</v>
      </c>
      <c r="P2104" s="58">
        <v>0</v>
      </c>
      <c r="Q2104" s="58">
        <v>0</v>
      </c>
      <c r="R2104" s="66">
        <v>0</v>
      </c>
      <c r="S2104" s="58">
        <v>0</v>
      </c>
      <c r="T2104" s="58">
        <v>1</v>
      </c>
      <c r="U2104" s="58">
        <v>1</v>
      </c>
      <c r="V2104" s="58">
        <v>0</v>
      </c>
      <c r="W2104" s="58">
        <v>1</v>
      </c>
      <c r="X2104" s="58">
        <v>0</v>
      </c>
      <c r="Y2104" s="58">
        <v>0</v>
      </c>
      <c r="Z2104" s="58">
        <v>0</v>
      </c>
      <c r="AA2104" s="58">
        <v>0</v>
      </c>
      <c r="AB2104" s="58">
        <v>0</v>
      </c>
      <c r="AC2104" s="58">
        <v>0</v>
      </c>
      <c r="AD2104" s="58">
        <v>9</v>
      </c>
      <c r="AE2104" s="58">
        <v>1</v>
      </c>
      <c r="AF2104" s="58">
        <v>4</v>
      </c>
      <c r="AG2104" s="66">
        <v>2</v>
      </c>
      <c r="AH2104" s="66">
        <v>1</v>
      </c>
      <c r="AI2104" s="66">
        <v>0</v>
      </c>
      <c r="AJ2104" s="66">
        <v>8</v>
      </c>
      <c r="AK2104" s="58">
        <v>0</v>
      </c>
      <c r="AL2104" s="58">
        <v>0</v>
      </c>
      <c r="AM2104" s="58">
        <v>0</v>
      </c>
      <c r="AN2104" s="58">
        <v>0</v>
      </c>
      <c r="AO2104" s="58">
        <v>6000</v>
      </c>
      <c r="AP2104" s="58">
        <v>0.2</v>
      </c>
      <c r="AQ2104" s="58">
        <v>0</v>
      </c>
      <c r="AR2104" s="66">
        <v>0</v>
      </c>
      <c r="AS2104" s="314" t="s">
        <v>2884</v>
      </c>
      <c r="AT2104" s="62" t="s">
        <v>162</v>
      </c>
      <c r="AU2104" s="58" t="s">
        <v>360</v>
      </c>
      <c r="AV2104" s="63">
        <v>10000001</v>
      </c>
      <c r="AW2104" s="63">
        <v>77005203</v>
      </c>
      <c r="AX2104" s="57" t="s">
        <v>234</v>
      </c>
      <c r="AY2104" s="58">
        <v>1</v>
      </c>
      <c r="AZ2104" s="64">
        <v>0</v>
      </c>
      <c r="BA2104" s="64">
        <v>0</v>
      </c>
      <c r="BB2104" s="81" t="s">
        <v>1210</v>
      </c>
      <c r="BC2104" s="58">
        <v>0</v>
      </c>
      <c r="BD2104" s="58">
        <v>0</v>
      </c>
      <c r="BE2104" s="58">
        <v>0</v>
      </c>
      <c r="BF2104" s="58">
        <v>0</v>
      </c>
      <c r="BG2104" s="58">
        <v>0</v>
      </c>
      <c r="BH2104" s="58">
        <v>0</v>
      </c>
      <c r="BI2104" s="87">
        <v>0</v>
      </c>
      <c r="BJ2104" s="66">
        <v>0</v>
      </c>
      <c r="BK2104" s="66">
        <v>0</v>
      </c>
      <c r="BL2104" s="66">
        <v>0</v>
      </c>
      <c r="BM2104" s="66">
        <v>0</v>
      </c>
      <c r="BN2104" s="66">
        <v>0</v>
      </c>
      <c r="BO2104" s="66">
        <v>0</v>
      </c>
      <c r="BP2104" s="66">
        <v>0</v>
      </c>
      <c r="BQ2104" s="66">
        <v>0</v>
      </c>
    </row>
    <row r="2105" spans="1:69" ht="20.100000000000001" customHeight="1">
      <c r="A2105" s="126"/>
      <c r="B2105" s="126"/>
      <c r="C2105" s="63">
        <v>77008003</v>
      </c>
      <c r="D2105" s="57" t="s">
        <v>1211</v>
      </c>
      <c r="E2105" s="87">
        <v>1</v>
      </c>
      <c r="F2105" s="58">
        <v>63021101</v>
      </c>
      <c r="G2105" s="63">
        <v>0</v>
      </c>
      <c r="H2105" s="64">
        <v>0</v>
      </c>
      <c r="I2105" s="63">
        <v>1</v>
      </c>
      <c r="J2105" s="58">
        <v>0</v>
      </c>
      <c r="K2105" s="63">
        <v>0</v>
      </c>
      <c r="L2105" s="58">
        <v>0</v>
      </c>
      <c r="M2105" s="58">
        <v>0</v>
      </c>
      <c r="N2105" s="58">
        <v>1</v>
      </c>
      <c r="O2105" s="58">
        <v>0</v>
      </c>
      <c r="P2105" s="58">
        <v>0</v>
      </c>
      <c r="Q2105" s="58">
        <v>0</v>
      </c>
      <c r="R2105" s="66">
        <v>0</v>
      </c>
      <c r="S2105" s="58">
        <v>0</v>
      </c>
      <c r="T2105" s="58">
        <v>1</v>
      </c>
      <c r="U2105" s="58">
        <v>1</v>
      </c>
      <c r="V2105" s="58">
        <v>0</v>
      </c>
      <c r="W2105" s="58">
        <v>2</v>
      </c>
      <c r="X2105" s="58">
        <v>0</v>
      </c>
      <c r="Y2105" s="58">
        <v>0</v>
      </c>
      <c r="Z2105" s="58">
        <v>0</v>
      </c>
      <c r="AA2105" s="58">
        <v>0</v>
      </c>
      <c r="AB2105" s="58">
        <v>0</v>
      </c>
      <c r="AC2105" s="58">
        <v>0</v>
      </c>
      <c r="AD2105" s="58">
        <v>12</v>
      </c>
      <c r="AE2105" s="58">
        <v>1</v>
      </c>
      <c r="AF2105" s="58">
        <v>4</v>
      </c>
      <c r="AG2105" s="66">
        <v>2</v>
      </c>
      <c r="AH2105" s="66">
        <v>1</v>
      </c>
      <c r="AI2105" s="66">
        <v>0</v>
      </c>
      <c r="AJ2105" s="66">
        <v>7</v>
      </c>
      <c r="AK2105" s="58">
        <v>0</v>
      </c>
      <c r="AL2105" s="58">
        <v>0</v>
      </c>
      <c r="AM2105" s="58">
        <v>0</v>
      </c>
      <c r="AN2105" s="63">
        <v>0.2</v>
      </c>
      <c r="AO2105" s="58">
        <v>1000</v>
      </c>
      <c r="AP2105" s="58">
        <v>0.4</v>
      </c>
      <c r="AQ2105" s="58">
        <v>0</v>
      </c>
      <c r="AR2105" s="66">
        <v>0</v>
      </c>
      <c r="AS2105" s="58">
        <v>97050203</v>
      </c>
      <c r="AT2105" s="57" t="s">
        <v>162</v>
      </c>
      <c r="AU2105" s="58" t="s">
        <v>360</v>
      </c>
      <c r="AV2105" s="63">
        <v>0</v>
      </c>
      <c r="AW2105" s="63">
        <v>77005207</v>
      </c>
      <c r="AX2105" s="57" t="s">
        <v>164</v>
      </c>
      <c r="AY2105" s="58">
        <v>0</v>
      </c>
      <c r="AZ2105" s="64">
        <v>0</v>
      </c>
      <c r="BA2105" s="64">
        <v>0</v>
      </c>
      <c r="BB2105" s="81" t="s">
        <v>1212</v>
      </c>
      <c r="BC2105" s="58">
        <v>0</v>
      </c>
      <c r="BD2105" s="58">
        <v>0</v>
      </c>
      <c r="BE2105" s="58">
        <v>0</v>
      </c>
      <c r="BF2105" s="58">
        <v>0</v>
      </c>
      <c r="BG2105" s="58">
        <v>0</v>
      </c>
      <c r="BH2105" s="58">
        <v>0</v>
      </c>
      <c r="BI2105" s="87">
        <v>0</v>
      </c>
      <c r="BJ2105" s="66">
        <v>0</v>
      </c>
      <c r="BK2105" s="66">
        <v>0</v>
      </c>
      <c r="BL2105" s="66">
        <v>0</v>
      </c>
      <c r="BM2105" s="66">
        <v>0</v>
      </c>
      <c r="BN2105" s="66">
        <v>0</v>
      </c>
      <c r="BO2105" s="66">
        <v>0</v>
      </c>
      <c r="BP2105" s="66">
        <v>0</v>
      </c>
      <c r="BQ2105" s="322" t="s">
        <v>2888</v>
      </c>
    </row>
    <row r="2106" spans="1:69" ht="20.100000000000001" customHeight="1">
      <c r="A2106" s="126"/>
      <c r="B2106" s="126"/>
      <c r="C2106" s="63">
        <v>77008004</v>
      </c>
      <c r="D2106" s="57" t="s">
        <v>1219</v>
      </c>
      <c r="E2106" s="87">
        <v>1</v>
      </c>
      <c r="F2106" s="58">
        <v>63021101</v>
      </c>
      <c r="G2106" s="63">
        <v>0</v>
      </c>
      <c r="H2106" s="64">
        <v>0</v>
      </c>
      <c r="I2106" s="63">
        <v>1</v>
      </c>
      <c r="J2106" s="58">
        <v>0</v>
      </c>
      <c r="K2106" s="63">
        <v>0</v>
      </c>
      <c r="L2106" s="58">
        <v>0</v>
      </c>
      <c r="M2106" s="58">
        <v>0</v>
      </c>
      <c r="N2106" s="58">
        <v>1</v>
      </c>
      <c r="O2106" s="58">
        <v>0</v>
      </c>
      <c r="P2106" s="58">
        <v>0</v>
      </c>
      <c r="Q2106" s="58">
        <v>0</v>
      </c>
      <c r="R2106" s="66">
        <v>0</v>
      </c>
      <c r="S2106" s="58">
        <v>0</v>
      </c>
      <c r="T2106" s="58">
        <v>1</v>
      </c>
      <c r="U2106" s="58">
        <v>1</v>
      </c>
      <c r="V2106" s="58">
        <v>0</v>
      </c>
      <c r="W2106" s="58">
        <v>0</v>
      </c>
      <c r="X2106" s="58">
        <v>0</v>
      </c>
      <c r="Y2106" s="58">
        <v>0</v>
      </c>
      <c r="Z2106" s="58">
        <v>0</v>
      </c>
      <c r="AA2106" s="58">
        <v>0</v>
      </c>
      <c r="AB2106" s="58">
        <v>0</v>
      </c>
      <c r="AC2106" s="58">
        <v>0</v>
      </c>
      <c r="AD2106" s="58">
        <v>24</v>
      </c>
      <c r="AE2106" s="58">
        <v>1</v>
      </c>
      <c r="AF2106" s="58">
        <v>3</v>
      </c>
      <c r="AG2106" s="66">
        <v>0</v>
      </c>
      <c r="AH2106" s="66">
        <v>0</v>
      </c>
      <c r="AI2106" s="66">
        <v>0</v>
      </c>
      <c r="AJ2106" s="66">
        <v>1.5</v>
      </c>
      <c r="AK2106" s="58">
        <v>0</v>
      </c>
      <c r="AL2106" s="58">
        <v>0</v>
      </c>
      <c r="AM2106" s="58">
        <v>0</v>
      </c>
      <c r="AN2106" s="63">
        <v>0.1</v>
      </c>
      <c r="AO2106" s="58">
        <v>3000</v>
      </c>
      <c r="AP2106" s="58">
        <v>0.1</v>
      </c>
      <c r="AQ2106" s="58">
        <v>0</v>
      </c>
      <c r="AR2106" s="66">
        <v>97050202</v>
      </c>
      <c r="AS2106" s="335" t="s">
        <v>162</v>
      </c>
      <c r="AT2106" s="57" t="s">
        <v>162</v>
      </c>
      <c r="AU2106" s="58" t="s">
        <v>360</v>
      </c>
      <c r="AV2106" s="63">
        <v>0</v>
      </c>
      <c r="AW2106" s="63">
        <v>77005204</v>
      </c>
      <c r="AX2106" s="57" t="s">
        <v>164</v>
      </c>
      <c r="AY2106" s="58">
        <v>0</v>
      </c>
      <c r="AZ2106" s="64">
        <v>0</v>
      </c>
      <c r="BA2106" s="64">
        <v>0</v>
      </c>
      <c r="BB2106" s="81" t="s">
        <v>1220</v>
      </c>
      <c r="BC2106" s="58">
        <v>0</v>
      </c>
      <c r="BD2106" s="58">
        <v>0</v>
      </c>
      <c r="BE2106" s="58">
        <v>0</v>
      </c>
      <c r="BF2106" s="58">
        <v>0</v>
      </c>
      <c r="BG2106" s="58">
        <v>0</v>
      </c>
      <c r="BH2106" s="58">
        <v>0</v>
      </c>
      <c r="BI2106" s="87">
        <v>0</v>
      </c>
      <c r="BJ2106" s="66">
        <v>0</v>
      </c>
      <c r="BK2106" s="66">
        <v>0</v>
      </c>
      <c r="BL2106" s="66">
        <v>0</v>
      </c>
      <c r="BM2106" s="66">
        <v>0</v>
      </c>
      <c r="BN2106" s="66">
        <v>0</v>
      </c>
      <c r="BO2106" s="66">
        <v>0</v>
      </c>
      <c r="BP2106" s="66">
        <v>0</v>
      </c>
      <c r="BQ2106" s="66">
        <v>0</v>
      </c>
    </row>
    <row r="2107" spans="1:69" ht="19.5" customHeight="1">
      <c r="A2107" s="126"/>
      <c r="B2107" s="126"/>
      <c r="C2107" s="63">
        <v>77008005</v>
      </c>
      <c r="D2107" s="57" t="s">
        <v>1188</v>
      </c>
      <c r="E2107" s="63">
        <v>1</v>
      </c>
      <c r="F2107" s="63">
        <v>0</v>
      </c>
      <c r="G2107" s="63">
        <v>0</v>
      </c>
      <c r="H2107" s="64">
        <v>0</v>
      </c>
      <c r="I2107" s="63">
        <v>1</v>
      </c>
      <c r="J2107" s="63">
        <v>0</v>
      </c>
      <c r="K2107" s="63">
        <v>0</v>
      </c>
      <c r="L2107" s="58">
        <v>0</v>
      </c>
      <c r="M2107" s="58">
        <v>0</v>
      </c>
      <c r="N2107" s="58">
        <v>2</v>
      </c>
      <c r="O2107" s="58">
        <v>3</v>
      </c>
      <c r="P2107" s="58">
        <v>0.2</v>
      </c>
      <c r="Q2107" s="58">
        <v>0</v>
      </c>
      <c r="R2107" s="66">
        <v>0</v>
      </c>
      <c r="S2107" s="58">
        <v>0</v>
      </c>
      <c r="T2107" s="58">
        <v>1</v>
      </c>
      <c r="U2107" s="58">
        <v>2</v>
      </c>
      <c r="V2107" s="58">
        <v>0</v>
      </c>
      <c r="W2107" s="58">
        <v>2</v>
      </c>
      <c r="X2107" s="58">
        <v>0</v>
      </c>
      <c r="Y2107" s="58">
        <v>1</v>
      </c>
      <c r="Z2107" s="58">
        <v>0</v>
      </c>
      <c r="AA2107" s="58">
        <v>0</v>
      </c>
      <c r="AB2107" s="58">
        <v>1</v>
      </c>
      <c r="AC2107" s="58">
        <v>1</v>
      </c>
      <c r="AD2107" s="58">
        <v>0</v>
      </c>
      <c r="AE2107" s="58">
        <v>1</v>
      </c>
      <c r="AF2107" s="58">
        <v>3</v>
      </c>
      <c r="AG2107" s="66">
        <v>1</v>
      </c>
      <c r="AH2107" s="66">
        <v>1</v>
      </c>
      <c r="AI2107" s="66">
        <v>0</v>
      </c>
      <c r="AJ2107" s="66">
        <v>3</v>
      </c>
      <c r="AK2107" s="58">
        <v>0</v>
      </c>
      <c r="AL2107" s="58">
        <v>0</v>
      </c>
      <c r="AM2107" s="58">
        <v>0</v>
      </c>
      <c r="AN2107" s="58">
        <v>0</v>
      </c>
      <c r="AO2107" s="58">
        <v>2000</v>
      </c>
      <c r="AP2107" s="58">
        <v>0.4</v>
      </c>
      <c r="AQ2107" s="58">
        <v>0</v>
      </c>
      <c r="AR2107" s="66">
        <v>0</v>
      </c>
      <c r="AS2107" s="314" t="s">
        <v>2884</v>
      </c>
      <c r="AT2107" s="62" t="s">
        <v>162</v>
      </c>
      <c r="AU2107" s="58" t="s">
        <v>353</v>
      </c>
      <c r="AV2107" s="63">
        <v>0</v>
      </c>
      <c r="AW2107" s="63">
        <v>77005207</v>
      </c>
      <c r="AX2107" s="57" t="s">
        <v>164</v>
      </c>
      <c r="AY2107" s="58">
        <v>0</v>
      </c>
      <c r="AZ2107" s="64">
        <v>0</v>
      </c>
      <c r="BA2107" s="64">
        <v>0</v>
      </c>
      <c r="BB2107" s="81" t="s">
        <v>1221</v>
      </c>
      <c r="BC2107" s="58">
        <v>0</v>
      </c>
      <c r="BD2107" s="58">
        <v>0</v>
      </c>
      <c r="BE2107" s="58">
        <v>0</v>
      </c>
      <c r="BF2107" s="58">
        <v>0</v>
      </c>
      <c r="BG2107" s="58">
        <v>0</v>
      </c>
      <c r="BH2107" s="58">
        <v>0</v>
      </c>
      <c r="BI2107" s="87">
        <v>0</v>
      </c>
      <c r="BJ2107" s="66">
        <v>0</v>
      </c>
      <c r="BK2107" s="66">
        <v>0</v>
      </c>
      <c r="BL2107" s="66">
        <v>0</v>
      </c>
      <c r="BM2107" s="66">
        <v>0</v>
      </c>
      <c r="BN2107" s="66">
        <v>0</v>
      </c>
      <c r="BO2107" s="66">
        <v>0</v>
      </c>
      <c r="BP2107" s="66">
        <v>0</v>
      </c>
      <c r="BQ2107" s="66">
        <v>0</v>
      </c>
    </row>
    <row r="2108" spans="1:69" ht="19.5" customHeight="1">
      <c r="A2108" s="126"/>
      <c r="B2108" s="126"/>
      <c r="C2108" s="63">
        <v>77008006</v>
      </c>
      <c r="D2108" s="57" t="s">
        <v>1222</v>
      </c>
      <c r="E2108" s="63">
        <v>1</v>
      </c>
      <c r="F2108" s="58">
        <v>0</v>
      </c>
      <c r="G2108" s="63">
        <v>0</v>
      </c>
      <c r="H2108" s="64">
        <v>0</v>
      </c>
      <c r="I2108" s="63">
        <v>1</v>
      </c>
      <c r="J2108" s="63">
        <v>0</v>
      </c>
      <c r="K2108" s="63">
        <v>0</v>
      </c>
      <c r="L2108" s="58">
        <v>0</v>
      </c>
      <c r="M2108" s="58">
        <v>0</v>
      </c>
      <c r="N2108" s="58">
        <v>2</v>
      </c>
      <c r="O2108" s="58">
        <v>16</v>
      </c>
      <c r="P2108" s="58">
        <v>1</v>
      </c>
      <c r="Q2108" s="58">
        <v>0</v>
      </c>
      <c r="R2108" s="66">
        <v>0</v>
      </c>
      <c r="S2108" s="58">
        <v>0</v>
      </c>
      <c r="T2108" s="58">
        <v>1</v>
      </c>
      <c r="U2108" s="58">
        <v>2</v>
      </c>
      <c r="V2108" s="58">
        <v>0</v>
      </c>
      <c r="W2108" s="58">
        <v>1.5</v>
      </c>
      <c r="X2108" s="58">
        <v>0</v>
      </c>
      <c r="Y2108" s="58">
        <v>0</v>
      </c>
      <c r="Z2108" s="58">
        <v>0</v>
      </c>
      <c r="AA2108" s="58">
        <v>0</v>
      </c>
      <c r="AB2108" s="58">
        <v>0</v>
      </c>
      <c r="AC2108" s="58">
        <v>1</v>
      </c>
      <c r="AD2108" s="58">
        <v>0</v>
      </c>
      <c r="AE2108" s="58">
        <v>1</v>
      </c>
      <c r="AF2108" s="58">
        <v>2</v>
      </c>
      <c r="AG2108" s="66">
        <v>0</v>
      </c>
      <c r="AH2108" s="66">
        <v>2</v>
      </c>
      <c r="AI2108" s="66">
        <v>0</v>
      </c>
      <c r="AJ2108" s="66">
        <v>2</v>
      </c>
      <c r="AK2108" s="58">
        <v>0</v>
      </c>
      <c r="AL2108" s="58">
        <v>0</v>
      </c>
      <c r="AM2108" s="58">
        <v>0</v>
      </c>
      <c r="AN2108" s="58">
        <v>0</v>
      </c>
      <c r="AO2108" s="58">
        <v>5000</v>
      </c>
      <c r="AP2108" s="58">
        <v>0</v>
      </c>
      <c r="AQ2108" s="58">
        <v>15</v>
      </c>
      <c r="AR2108" s="73">
        <v>0</v>
      </c>
      <c r="AS2108" s="314" t="s">
        <v>2884</v>
      </c>
      <c r="AT2108" s="57" t="s">
        <v>162</v>
      </c>
      <c r="AU2108" s="58" t="s">
        <v>353</v>
      </c>
      <c r="AV2108" s="63">
        <v>10000007</v>
      </c>
      <c r="AW2108" s="63">
        <v>77005205</v>
      </c>
      <c r="AX2108" s="57" t="s">
        <v>384</v>
      </c>
      <c r="AY2108" s="58" t="s">
        <v>1223</v>
      </c>
      <c r="AZ2108" s="64">
        <v>0</v>
      </c>
      <c r="BA2108" s="64">
        <v>1</v>
      </c>
      <c r="BB2108" s="81" t="s">
        <v>1224</v>
      </c>
      <c r="BC2108" s="58">
        <v>0</v>
      </c>
      <c r="BD2108" s="58">
        <v>0</v>
      </c>
      <c r="BE2108" s="58">
        <v>0</v>
      </c>
      <c r="BF2108" s="58">
        <v>0</v>
      </c>
      <c r="BG2108" s="58">
        <v>0</v>
      </c>
      <c r="BH2108" s="58">
        <v>0</v>
      </c>
      <c r="BI2108" s="87">
        <v>0</v>
      </c>
      <c r="BJ2108" s="66">
        <v>0</v>
      </c>
      <c r="BK2108" s="66">
        <v>0</v>
      </c>
      <c r="BL2108" s="66">
        <v>0</v>
      </c>
      <c r="BM2108" s="66">
        <v>0</v>
      </c>
      <c r="BN2108" s="66">
        <v>0</v>
      </c>
      <c r="BO2108" s="66">
        <v>0</v>
      </c>
      <c r="BP2108" s="66">
        <v>0</v>
      </c>
      <c r="BQ2108" s="66">
        <v>0</v>
      </c>
    </row>
    <row r="2109" spans="1:69" s="1" customFormat="1" ht="19.5" customHeight="1">
      <c r="A2109" s="201"/>
      <c r="B2109" s="201"/>
      <c r="C2109" s="63">
        <v>77008007</v>
      </c>
      <c r="D2109" s="57" t="s">
        <v>1225</v>
      </c>
      <c r="E2109" s="63">
        <v>1</v>
      </c>
      <c r="F2109" s="63">
        <v>0</v>
      </c>
      <c r="G2109" s="63">
        <v>0</v>
      </c>
      <c r="H2109" s="64">
        <v>0</v>
      </c>
      <c r="I2109" s="63">
        <v>1</v>
      </c>
      <c r="J2109" s="63">
        <v>0</v>
      </c>
      <c r="K2109" s="63">
        <v>0</v>
      </c>
      <c r="L2109" s="58">
        <v>0</v>
      </c>
      <c r="M2109" s="58">
        <v>0</v>
      </c>
      <c r="N2109" s="58">
        <v>2</v>
      </c>
      <c r="O2109" s="58">
        <v>3</v>
      </c>
      <c r="P2109" s="58">
        <v>0.2</v>
      </c>
      <c r="Q2109" s="58">
        <v>0</v>
      </c>
      <c r="R2109" s="66">
        <v>0</v>
      </c>
      <c r="S2109" s="58">
        <v>0</v>
      </c>
      <c r="T2109" s="58">
        <v>1</v>
      </c>
      <c r="U2109" s="58">
        <v>2</v>
      </c>
      <c r="V2109" s="58">
        <v>0</v>
      </c>
      <c r="W2109" s="58">
        <v>1.5</v>
      </c>
      <c r="X2109" s="58">
        <v>0</v>
      </c>
      <c r="Y2109" s="58">
        <v>1</v>
      </c>
      <c r="Z2109" s="58">
        <v>0</v>
      </c>
      <c r="AA2109" s="58">
        <v>0</v>
      </c>
      <c r="AB2109" s="58">
        <v>1</v>
      </c>
      <c r="AC2109" s="58">
        <v>1</v>
      </c>
      <c r="AD2109" s="58">
        <v>12</v>
      </c>
      <c r="AE2109" s="58">
        <v>1</v>
      </c>
      <c r="AF2109" s="58">
        <v>3</v>
      </c>
      <c r="AG2109" s="66">
        <v>1</v>
      </c>
      <c r="AH2109" s="66">
        <v>1</v>
      </c>
      <c r="AI2109" s="66">
        <v>0</v>
      </c>
      <c r="AJ2109" s="66">
        <v>3</v>
      </c>
      <c r="AK2109" s="58">
        <v>0</v>
      </c>
      <c r="AL2109" s="58">
        <v>0</v>
      </c>
      <c r="AM2109" s="58">
        <v>0</v>
      </c>
      <c r="AN2109" s="58">
        <v>0</v>
      </c>
      <c r="AO2109" s="58">
        <v>2000</v>
      </c>
      <c r="AP2109" s="58">
        <v>0.3</v>
      </c>
      <c r="AQ2109" s="58">
        <v>0</v>
      </c>
      <c r="AR2109" s="66">
        <v>0</v>
      </c>
      <c r="AS2109" s="314" t="s">
        <v>2889</v>
      </c>
      <c r="AT2109" s="62" t="s">
        <v>162</v>
      </c>
      <c r="AU2109" s="58" t="s">
        <v>353</v>
      </c>
      <c r="AV2109" s="63">
        <v>0</v>
      </c>
      <c r="AW2109" s="63">
        <v>77005202</v>
      </c>
      <c r="AX2109" s="57" t="s">
        <v>164</v>
      </c>
      <c r="AY2109" s="58">
        <v>0</v>
      </c>
      <c r="AZ2109" s="64">
        <v>0</v>
      </c>
      <c r="BA2109" s="64">
        <v>0</v>
      </c>
      <c r="BB2109" s="81" t="s">
        <v>1189</v>
      </c>
      <c r="BC2109" s="58">
        <v>0</v>
      </c>
      <c r="BD2109" s="58">
        <v>0</v>
      </c>
      <c r="BE2109" s="58">
        <v>0</v>
      </c>
      <c r="BF2109" s="58">
        <v>0</v>
      </c>
      <c r="BG2109" s="58">
        <v>0</v>
      </c>
      <c r="BH2109" s="58">
        <v>0</v>
      </c>
      <c r="BI2109" s="87">
        <v>0</v>
      </c>
      <c r="BJ2109" s="66">
        <v>0</v>
      </c>
      <c r="BK2109" s="66">
        <v>0</v>
      </c>
      <c r="BL2109" s="66">
        <v>0</v>
      </c>
      <c r="BM2109" s="66">
        <v>0</v>
      </c>
      <c r="BN2109" s="66">
        <v>0</v>
      </c>
      <c r="BO2109" s="66">
        <v>0</v>
      </c>
      <c r="BP2109" s="66">
        <v>0</v>
      </c>
      <c r="BQ2109" s="66">
        <v>0</v>
      </c>
    </row>
    <row r="2110" spans="1:69" ht="19.5" customHeight="1">
      <c r="A2110" s="126"/>
      <c r="B2110" s="126"/>
      <c r="C2110" s="95">
        <v>77009001</v>
      </c>
      <c r="D2110" s="94" t="s">
        <v>1227</v>
      </c>
      <c r="E2110" s="96">
        <v>1</v>
      </c>
      <c r="F2110" s="96">
        <v>63021101</v>
      </c>
      <c r="G2110" s="96">
        <v>0</v>
      </c>
      <c r="H2110" s="97">
        <v>0</v>
      </c>
      <c r="I2110" s="95">
        <v>1</v>
      </c>
      <c r="J2110" s="96">
        <v>0</v>
      </c>
      <c r="K2110" s="96">
        <v>0</v>
      </c>
      <c r="L2110" s="96">
        <v>0</v>
      </c>
      <c r="M2110" s="96">
        <v>0</v>
      </c>
      <c r="N2110" s="96">
        <v>1</v>
      </c>
      <c r="O2110" s="96">
        <v>0</v>
      </c>
      <c r="P2110" s="96">
        <v>0</v>
      </c>
      <c r="Q2110" s="96">
        <v>0</v>
      </c>
      <c r="R2110" s="100">
        <v>0</v>
      </c>
      <c r="S2110" s="96">
        <v>0</v>
      </c>
      <c r="T2110" s="96">
        <v>1</v>
      </c>
      <c r="U2110" s="96">
        <v>1</v>
      </c>
      <c r="V2110" s="96">
        <v>0</v>
      </c>
      <c r="W2110" s="96">
        <v>1</v>
      </c>
      <c r="X2110" s="96">
        <v>0</v>
      </c>
      <c r="Y2110" s="96">
        <v>0</v>
      </c>
      <c r="Z2110" s="96">
        <v>0</v>
      </c>
      <c r="AA2110" s="96">
        <v>0</v>
      </c>
      <c r="AB2110" s="96">
        <v>0</v>
      </c>
      <c r="AC2110" s="96">
        <v>0</v>
      </c>
      <c r="AD2110" s="96">
        <v>6</v>
      </c>
      <c r="AE2110" s="96">
        <v>1</v>
      </c>
      <c r="AF2110" s="105">
        <v>6</v>
      </c>
      <c r="AG2110" s="100">
        <v>2</v>
      </c>
      <c r="AH2110" s="100">
        <v>1</v>
      </c>
      <c r="AI2110" s="100">
        <v>0</v>
      </c>
      <c r="AJ2110" s="100">
        <v>8</v>
      </c>
      <c r="AK2110" s="96">
        <v>0</v>
      </c>
      <c r="AL2110" s="96">
        <v>0</v>
      </c>
      <c r="AM2110" s="96">
        <v>0</v>
      </c>
      <c r="AN2110" s="96">
        <v>0.2</v>
      </c>
      <c r="AO2110" s="96">
        <v>5000</v>
      </c>
      <c r="AP2110" s="96">
        <v>0.2</v>
      </c>
      <c r="AQ2110" s="96">
        <v>0</v>
      </c>
      <c r="AR2110" s="100">
        <v>0</v>
      </c>
      <c r="AS2110" s="96">
        <v>97050301</v>
      </c>
      <c r="AT2110" s="94" t="s">
        <v>162</v>
      </c>
      <c r="AU2110" s="96" t="s">
        <v>353</v>
      </c>
      <c r="AV2110" s="95">
        <v>10000001</v>
      </c>
      <c r="AW2110" s="95">
        <v>77005301</v>
      </c>
      <c r="AX2110" s="94" t="s">
        <v>1228</v>
      </c>
      <c r="AY2110" s="96" t="s">
        <v>2890</v>
      </c>
      <c r="AZ2110" s="100">
        <v>0</v>
      </c>
      <c r="BA2110" s="100">
        <v>0</v>
      </c>
      <c r="BB2110" s="124" t="s">
        <v>1230</v>
      </c>
      <c r="BC2110" s="96">
        <v>0</v>
      </c>
      <c r="BD2110" s="96">
        <v>0</v>
      </c>
      <c r="BE2110" s="96">
        <v>0</v>
      </c>
      <c r="BF2110" s="96">
        <v>0</v>
      </c>
      <c r="BG2110" s="96">
        <v>0</v>
      </c>
      <c r="BH2110" s="96">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95">
        <v>77009002</v>
      </c>
      <c r="D2111" s="94" t="s">
        <v>1231</v>
      </c>
      <c r="E2111" s="91">
        <v>1</v>
      </c>
      <c r="F2111" s="96">
        <v>63021101</v>
      </c>
      <c r="G2111" s="95">
        <v>0</v>
      </c>
      <c r="H2111" s="97">
        <v>0</v>
      </c>
      <c r="I2111" s="95">
        <v>1</v>
      </c>
      <c r="J2111" s="96">
        <v>0</v>
      </c>
      <c r="K2111" s="95">
        <v>0</v>
      </c>
      <c r="L2111" s="96">
        <v>0</v>
      </c>
      <c r="M2111" s="96">
        <v>0</v>
      </c>
      <c r="N2111" s="96">
        <v>1</v>
      </c>
      <c r="O2111" s="96">
        <v>0</v>
      </c>
      <c r="P2111" s="96">
        <v>0</v>
      </c>
      <c r="Q2111" s="96">
        <v>0</v>
      </c>
      <c r="R2111" s="100">
        <v>0</v>
      </c>
      <c r="S2111" s="96">
        <v>0</v>
      </c>
      <c r="T2111" s="96">
        <v>1</v>
      </c>
      <c r="U2111" s="96">
        <v>1</v>
      </c>
      <c r="V2111" s="96">
        <v>0</v>
      </c>
      <c r="W2111" s="96">
        <v>2</v>
      </c>
      <c r="X2111" s="96">
        <v>0</v>
      </c>
      <c r="Y2111" s="96">
        <v>0</v>
      </c>
      <c r="Z2111" s="96">
        <v>0</v>
      </c>
      <c r="AA2111" s="96">
        <v>0</v>
      </c>
      <c r="AB2111" s="96">
        <v>0</v>
      </c>
      <c r="AC2111" s="96">
        <v>0</v>
      </c>
      <c r="AD2111" s="96">
        <v>9</v>
      </c>
      <c r="AE2111" s="96">
        <v>1</v>
      </c>
      <c r="AF2111" s="96">
        <v>3</v>
      </c>
      <c r="AG2111" s="100">
        <v>3</v>
      </c>
      <c r="AH2111" s="100">
        <v>0</v>
      </c>
      <c r="AI2111" s="100">
        <v>0</v>
      </c>
      <c r="AJ2111" s="100">
        <v>1.5</v>
      </c>
      <c r="AK2111" s="96">
        <v>0</v>
      </c>
      <c r="AL2111" s="96">
        <v>0</v>
      </c>
      <c r="AM2111" s="96">
        <v>0</v>
      </c>
      <c r="AN2111" s="96">
        <v>0.2</v>
      </c>
      <c r="AO2111" s="96">
        <v>2000</v>
      </c>
      <c r="AP2111" s="96">
        <v>0.4</v>
      </c>
      <c r="AQ2111" s="96">
        <v>0</v>
      </c>
      <c r="AR2111" s="100">
        <v>0</v>
      </c>
      <c r="AS2111" s="319" t="s">
        <v>2891</v>
      </c>
      <c r="AT2111" s="98" t="s">
        <v>162</v>
      </c>
      <c r="AU2111" s="96" t="s">
        <v>360</v>
      </c>
      <c r="AV2111" s="95">
        <v>10000001</v>
      </c>
      <c r="AW2111" s="95">
        <v>77005302</v>
      </c>
      <c r="AX2111" s="94" t="s">
        <v>164</v>
      </c>
      <c r="AY2111" s="96" t="s">
        <v>2892</v>
      </c>
      <c r="AZ2111" s="97">
        <v>0</v>
      </c>
      <c r="BA2111" s="97">
        <v>0</v>
      </c>
      <c r="BB2111" s="107" t="s">
        <v>1234</v>
      </c>
      <c r="BC2111" s="96">
        <v>0</v>
      </c>
      <c r="BD2111" s="96">
        <v>0</v>
      </c>
      <c r="BE2111" s="96">
        <v>0</v>
      </c>
      <c r="BF2111" s="96">
        <v>0</v>
      </c>
      <c r="BG2111" s="96">
        <v>0</v>
      </c>
      <c r="BH2111" s="96">
        <v>0</v>
      </c>
      <c r="BI2111" s="91">
        <v>0</v>
      </c>
      <c r="BJ2111" s="100">
        <v>0</v>
      </c>
      <c r="BK2111" s="100">
        <v>0</v>
      </c>
      <c r="BL2111" s="100">
        <v>0</v>
      </c>
      <c r="BM2111" s="100">
        <v>0</v>
      </c>
      <c r="BN2111" s="100">
        <v>0</v>
      </c>
      <c r="BO2111" s="100">
        <v>1</v>
      </c>
      <c r="BP2111" s="100">
        <v>0</v>
      </c>
      <c r="BQ2111" s="100">
        <v>0</v>
      </c>
    </row>
    <row r="2112" spans="1:69" ht="20.100000000000001" customHeight="1">
      <c r="A2112" s="126"/>
      <c r="B2112" s="126"/>
      <c r="C2112" s="95">
        <v>77009003</v>
      </c>
      <c r="D2112" s="94" t="s">
        <v>1240</v>
      </c>
      <c r="E2112" s="91">
        <v>1</v>
      </c>
      <c r="F2112" s="96">
        <v>63021101</v>
      </c>
      <c r="G2112" s="95">
        <v>0</v>
      </c>
      <c r="H2112" s="97">
        <v>0</v>
      </c>
      <c r="I2112" s="95">
        <v>1</v>
      </c>
      <c r="J2112" s="96">
        <v>0</v>
      </c>
      <c r="K2112" s="95">
        <v>0</v>
      </c>
      <c r="L2112" s="96">
        <v>0</v>
      </c>
      <c r="M2112" s="96">
        <v>0</v>
      </c>
      <c r="N2112" s="96">
        <v>1</v>
      </c>
      <c r="O2112" s="96">
        <v>0</v>
      </c>
      <c r="P2112" s="96">
        <v>0</v>
      </c>
      <c r="Q2112" s="96">
        <v>0</v>
      </c>
      <c r="R2112" s="100">
        <v>0</v>
      </c>
      <c r="S2112" s="96">
        <v>0</v>
      </c>
      <c r="T2112" s="96">
        <v>1</v>
      </c>
      <c r="U2112" s="96">
        <v>1</v>
      </c>
      <c r="V2112" s="96">
        <v>0</v>
      </c>
      <c r="W2112" s="96">
        <v>2</v>
      </c>
      <c r="X2112" s="96">
        <v>0</v>
      </c>
      <c r="Y2112" s="96">
        <v>0</v>
      </c>
      <c r="Z2112" s="96">
        <v>0</v>
      </c>
      <c r="AA2112" s="96">
        <v>0</v>
      </c>
      <c r="AB2112" s="96">
        <v>0</v>
      </c>
      <c r="AC2112" s="96">
        <v>0</v>
      </c>
      <c r="AD2112" s="96">
        <v>9</v>
      </c>
      <c r="AE2112" s="96">
        <v>1</v>
      </c>
      <c r="AF2112" s="96">
        <v>3</v>
      </c>
      <c r="AG2112" s="100">
        <v>0</v>
      </c>
      <c r="AH2112" s="100">
        <v>0</v>
      </c>
      <c r="AI2112" s="100">
        <v>0</v>
      </c>
      <c r="AJ2112" s="100">
        <v>1.5</v>
      </c>
      <c r="AK2112" s="96">
        <v>0</v>
      </c>
      <c r="AL2112" s="96">
        <v>0</v>
      </c>
      <c r="AM2112" s="96">
        <v>0</v>
      </c>
      <c r="AN2112" s="95">
        <v>0.2</v>
      </c>
      <c r="AO2112" s="96">
        <v>3000</v>
      </c>
      <c r="AP2112" s="96">
        <v>0.2</v>
      </c>
      <c r="AQ2112" s="96">
        <v>0</v>
      </c>
      <c r="AR2112" s="100">
        <v>0</v>
      </c>
      <c r="AS2112" s="96">
        <v>0</v>
      </c>
      <c r="AT2112" s="94" t="s">
        <v>162</v>
      </c>
      <c r="AU2112" s="96" t="s">
        <v>360</v>
      </c>
      <c r="AV2112" s="95">
        <v>0</v>
      </c>
      <c r="AW2112" s="95">
        <v>77005303</v>
      </c>
      <c r="AX2112" s="94" t="s">
        <v>1241</v>
      </c>
      <c r="AY2112" s="96">
        <v>90005004</v>
      </c>
      <c r="AZ2112" s="97">
        <v>0</v>
      </c>
      <c r="BA2112" s="97">
        <v>0</v>
      </c>
      <c r="BB2112" s="107" t="s">
        <v>2893</v>
      </c>
      <c r="BC2112" s="96">
        <v>0</v>
      </c>
      <c r="BD2112" s="96">
        <v>0</v>
      </c>
      <c r="BE2112" s="96">
        <v>0</v>
      </c>
      <c r="BF2112" s="96">
        <v>0</v>
      </c>
      <c r="BG2112" s="96">
        <v>0</v>
      </c>
      <c r="BH2112" s="96">
        <v>0</v>
      </c>
      <c r="BI2112" s="91">
        <v>0</v>
      </c>
      <c r="BJ2112" s="100">
        <v>0</v>
      </c>
      <c r="BK2112" s="100">
        <v>0</v>
      </c>
      <c r="BL2112" s="100">
        <v>0</v>
      </c>
      <c r="BM2112" s="100">
        <v>0</v>
      </c>
      <c r="BN2112" s="100">
        <v>0</v>
      </c>
      <c r="BO2112" s="100">
        <v>0</v>
      </c>
      <c r="BP2112" s="100">
        <v>0</v>
      </c>
      <c r="BQ2112" s="100">
        <v>0</v>
      </c>
    </row>
    <row r="2113" spans="1:69" ht="20.100000000000001" customHeight="1">
      <c r="A2113" s="126"/>
      <c r="B2113" s="126"/>
      <c r="C2113" s="95">
        <v>77009004</v>
      </c>
      <c r="D2113" s="94" t="s">
        <v>1243</v>
      </c>
      <c r="E2113" s="91">
        <v>1</v>
      </c>
      <c r="F2113" s="96">
        <v>63021101</v>
      </c>
      <c r="G2113" s="95">
        <v>0</v>
      </c>
      <c r="H2113" s="97">
        <v>0</v>
      </c>
      <c r="I2113" s="95">
        <v>1</v>
      </c>
      <c r="J2113" s="96">
        <v>0</v>
      </c>
      <c r="K2113" s="95">
        <v>0</v>
      </c>
      <c r="L2113" s="96">
        <v>0</v>
      </c>
      <c r="M2113" s="96">
        <v>0</v>
      </c>
      <c r="N2113" s="96">
        <v>1</v>
      </c>
      <c r="O2113" s="96">
        <v>0</v>
      </c>
      <c r="P2113" s="96">
        <v>0</v>
      </c>
      <c r="Q2113" s="96">
        <v>0</v>
      </c>
      <c r="R2113" s="100">
        <v>0</v>
      </c>
      <c r="S2113" s="96">
        <v>0</v>
      </c>
      <c r="T2113" s="96">
        <v>1</v>
      </c>
      <c r="U2113" s="96">
        <v>1</v>
      </c>
      <c r="V2113" s="96">
        <v>0</v>
      </c>
      <c r="W2113" s="96">
        <v>0</v>
      </c>
      <c r="X2113" s="96">
        <v>0</v>
      </c>
      <c r="Y2113" s="96">
        <v>0</v>
      </c>
      <c r="Z2113" s="96">
        <v>0</v>
      </c>
      <c r="AA2113" s="96">
        <v>0</v>
      </c>
      <c r="AB2113" s="96">
        <v>0</v>
      </c>
      <c r="AC2113" s="96">
        <v>0</v>
      </c>
      <c r="AD2113" s="96">
        <v>24</v>
      </c>
      <c r="AE2113" s="96">
        <v>0</v>
      </c>
      <c r="AF2113" s="96">
        <v>0</v>
      </c>
      <c r="AG2113" s="100">
        <v>0</v>
      </c>
      <c r="AH2113" s="100">
        <v>0</v>
      </c>
      <c r="AI2113" s="100">
        <v>0</v>
      </c>
      <c r="AJ2113" s="100">
        <v>1.5</v>
      </c>
      <c r="AK2113" s="96">
        <v>0</v>
      </c>
      <c r="AL2113" s="96">
        <v>0</v>
      </c>
      <c r="AM2113" s="96">
        <v>0</v>
      </c>
      <c r="AN2113" s="95">
        <v>0.2</v>
      </c>
      <c r="AO2113" s="96">
        <v>3000</v>
      </c>
      <c r="AP2113" s="96">
        <v>0.2</v>
      </c>
      <c r="AQ2113" s="96">
        <v>0</v>
      </c>
      <c r="AR2113" s="100">
        <v>0</v>
      </c>
      <c r="AS2113" s="96">
        <v>0</v>
      </c>
      <c r="AT2113" s="94" t="s">
        <v>162</v>
      </c>
      <c r="AU2113" s="96" t="s">
        <v>360</v>
      </c>
      <c r="AV2113" s="95">
        <v>0</v>
      </c>
      <c r="AW2113" s="95">
        <v>0</v>
      </c>
      <c r="AX2113" s="94" t="s">
        <v>1244</v>
      </c>
      <c r="AY2113" s="320" t="s">
        <v>1245</v>
      </c>
      <c r="AZ2113" s="97">
        <v>0</v>
      </c>
      <c r="BA2113" s="97">
        <v>0</v>
      </c>
      <c r="BB2113" s="107" t="s">
        <v>1246</v>
      </c>
      <c r="BC2113" s="96">
        <v>0</v>
      </c>
      <c r="BD2113" s="96">
        <v>0</v>
      </c>
      <c r="BE2113" s="96">
        <v>0</v>
      </c>
      <c r="BF2113" s="96">
        <v>0</v>
      </c>
      <c r="BG2113" s="96">
        <v>0</v>
      </c>
      <c r="BH2113" s="96">
        <v>0</v>
      </c>
      <c r="BI2113" s="91">
        <v>0</v>
      </c>
      <c r="BJ2113" s="100">
        <v>0</v>
      </c>
      <c r="BK2113" s="100">
        <v>0</v>
      </c>
      <c r="BL2113" s="100">
        <v>0</v>
      </c>
      <c r="BM2113" s="100">
        <v>0</v>
      </c>
      <c r="BN2113" s="100">
        <v>0</v>
      </c>
      <c r="BO2113" s="100">
        <v>0</v>
      </c>
      <c r="BP2113" s="100">
        <v>0</v>
      </c>
      <c r="BQ2113" s="100">
        <v>0</v>
      </c>
    </row>
    <row r="2114" spans="1:69" ht="20.100000000000001" customHeight="1">
      <c r="A2114" s="126"/>
      <c r="B2114" s="126"/>
      <c r="C2114" s="95">
        <v>77009005</v>
      </c>
      <c r="D2114" s="94" t="s">
        <v>392</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0</v>
      </c>
      <c r="X2114" s="96">
        <v>0</v>
      </c>
      <c r="Y2114" s="96">
        <v>0</v>
      </c>
      <c r="Z2114" s="96">
        <v>0</v>
      </c>
      <c r="AA2114" s="96">
        <v>0</v>
      </c>
      <c r="AB2114" s="96">
        <v>0</v>
      </c>
      <c r="AC2114" s="96">
        <v>0</v>
      </c>
      <c r="AD2114" s="96">
        <v>24</v>
      </c>
      <c r="AE2114" s="96">
        <v>0</v>
      </c>
      <c r="AF2114" s="96">
        <v>0</v>
      </c>
      <c r="AG2114" s="100">
        <v>0</v>
      </c>
      <c r="AH2114" s="100">
        <v>0</v>
      </c>
      <c r="AI2114" s="100">
        <v>0</v>
      </c>
      <c r="AJ2114" s="100">
        <v>1.5</v>
      </c>
      <c r="AK2114" s="96">
        <v>0</v>
      </c>
      <c r="AL2114" s="96">
        <v>0</v>
      </c>
      <c r="AM2114" s="96">
        <v>0</v>
      </c>
      <c r="AN2114" s="95">
        <v>0.2</v>
      </c>
      <c r="AO2114" s="96">
        <v>3000</v>
      </c>
      <c r="AP2114" s="96">
        <v>0.2</v>
      </c>
      <c r="AQ2114" s="96">
        <v>0</v>
      </c>
      <c r="AR2114" s="100">
        <v>0</v>
      </c>
      <c r="AS2114" s="96" t="s">
        <v>162</v>
      </c>
      <c r="AT2114" s="94" t="s">
        <v>162</v>
      </c>
      <c r="AU2114" s="96" t="s">
        <v>360</v>
      </c>
      <c r="AV2114" s="95">
        <v>0</v>
      </c>
      <c r="AW2114" s="95">
        <v>0</v>
      </c>
      <c r="AX2114" s="94" t="s">
        <v>1247</v>
      </c>
      <c r="AY2114" s="320" t="s">
        <v>2894</v>
      </c>
      <c r="AZ2114" s="97">
        <v>0</v>
      </c>
      <c r="BA2114" s="97">
        <v>0</v>
      </c>
      <c r="BB2114" s="107" t="s">
        <v>1249</v>
      </c>
      <c r="BC2114" s="96">
        <v>0</v>
      </c>
      <c r="BD2114" s="96">
        <v>0</v>
      </c>
      <c r="BE2114" s="96">
        <v>0</v>
      </c>
      <c r="BF2114" s="96">
        <v>0</v>
      </c>
      <c r="BG2114" s="96">
        <v>0</v>
      </c>
      <c r="BH2114" s="96">
        <v>0</v>
      </c>
      <c r="BI2114" s="91">
        <v>0</v>
      </c>
      <c r="BJ2114" s="100">
        <v>0</v>
      </c>
      <c r="BK2114" s="100">
        <v>0</v>
      </c>
      <c r="BL2114" s="100">
        <v>0</v>
      </c>
      <c r="BM2114" s="100">
        <v>0</v>
      </c>
      <c r="BN2114" s="100">
        <v>0</v>
      </c>
      <c r="BO2114" s="100">
        <v>0</v>
      </c>
      <c r="BP2114" s="100">
        <v>0</v>
      </c>
      <c r="BQ2114" s="100">
        <v>0</v>
      </c>
    </row>
    <row r="2115" spans="1:69" s="2" customFormat="1" ht="20.100000000000001" customHeight="1">
      <c r="A2115" s="5"/>
      <c r="B2115" s="5"/>
      <c r="C2115" s="95">
        <v>77009006</v>
      </c>
      <c r="D2115" s="98" t="s">
        <v>1250</v>
      </c>
      <c r="E2115" s="96">
        <v>1</v>
      </c>
      <c r="F2115" s="96">
        <v>0</v>
      </c>
      <c r="G2115" s="95">
        <v>0</v>
      </c>
      <c r="H2115" s="97">
        <v>0</v>
      </c>
      <c r="I2115" s="96">
        <v>1</v>
      </c>
      <c r="J2115" s="96">
        <v>0</v>
      </c>
      <c r="K2115" s="96">
        <v>0</v>
      </c>
      <c r="L2115" s="95">
        <v>0</v>
      </c>
      <c r="M2115" s="95">
        <v>0</v>
      </c>
      <c r="N2115" s="95">
        <v>2</v>
      </c>
      <c r="O2115" s="95">
        <v>16</v>
      </c>
      <c r="P2115" s="95">
        <v>10</v>
      </c>
      <c r="Q2115" s="95">
        <v>0</v>
      </c>
      <c r="R2115" s="100">
        <v>0</v>
      </c>
      <c r="S2115" s="97">
        <v>0</v>
      </c>
      <c r="T2115" s="96">
        <v>1</v>
      </c>
      <c r="U2115" s="95">
        <v>2</v>
      </c>
      <c r="V2115" s="95">
        <v>0</v>
      </c>
      <c r="W2115" s="95">
        <v>2.6</v>
      </c>
      <c r="X2115" s="95">
        <v>0</v>
      </c>
      <c r="Y2115" s="95">
        <v>1</v>
      </c>
      <c r="Z2115" s="95">
        <v>0</v>
      </c>
      <c r="AA2115" s="95">
        <v>0</v>
      </c>
      <c r="AB2115" s="95">
        <v>0</v>
      </c>
      <c r="AC2115" s="95">
        <v>0</v>
      </c>
      <c r="AD2115" s="95">
        <v>0</v>
      </c>
      <c r="AE2115" s="95">
        <v>2</v>
      </c>
      <c r="AF2115" s="95" t="s">
        <v>171</v>
      </c>
      <c r="AG2115" s="100">
        <v>0</v>
      </c>
      <c r="AH2115" s="100">
        <v>2</v>
      </c>
      <c r="AI2115" s="100">
        <v>0</v>
      </c>
      <c r="AJ2115" s="100">
        <v>3</v>
      </c>
      <c r="AK2115" s="95">
        <v>0</v>
      </c>
      <c r="AL2115" s="95">
        <v>0</v>
      </c>
      <c r="AM2115" s="95">
        <v>0</v>
      </c>
      <c r="AN2115" s="95">
        <v>1</v>
      </c>
      <c r="AO2115" s="95">
        <v>2000</v>
      </c>
      <c r="AP2115" s="95">
        <v>1</v>
      </c>
      <c r="AQ2115" s="95">
        <v>0</v>
      </c>
      <c r="AR2115" s="100">
        <v>0</v>
      </c>
      <c r="AS2115" s="95">
        <v>97050303</v>
      </c>
      <c r="AT2115" s="98" t="s">
        <v>218</v>
      </c>
      <c r="AU2115" s="95" t="s">
        <v>353</v>
      </c>
      <c r="AV2115" s="95">
        <v>10000015</v>
      </c>
      <c r="AW2115" s="95">
        <v>77005304</v>
      </c>
      <c r="AX2115" s="94" t="s">
        <v>164</v>
      </c>
      <c r="AY2115" s="98">
        <v>0</v>
      </c>
      <c r="AZ2115" s="97">
        <v>0</v>
      </c>
      <c r="BA2115" s="97">
        <v>0</v>
      </c>
      <c r="BB2115" s="149" t="s">
        <v>1251</v>
      </c>
      <c r="BC2115" s="95">
        <v>0</v>
      </c>
      <c r="BD2115" s="96">
        <v>0</v>
      </c>
      <c r="BE2115" s="95">
        <v>0</v>
      </c>
      <c r="BF2115" s="95">
        <v>0</v>
      </c>
      <c r="BG2115" s="95">
        <v>0</v>
      </c>
      <c r="BH2115" s="95">
        <v>0</v>
      </c>
      <c r="BI2115" s="91">
        <v>0</v>
      </c>
      <c r="BJ2115" s="100">
        <v>1</v>
      </c>
      <c r="BK2115" s="100">
        <v>0</v>
      </c>
      <c r="BL2115" s="100">
        <v>0</v>
      </c>
      <c r="BM2115" s="100">
        <v>0</v>
      </c>
      <c r="BN2115" s="100">
        <v>0</v>
      </c>
      <c r="BO2115" s="100">
        <v>0</v>
      </c>
      <c r="BP2115" s="100">
        <v>0</v>
      </c>
      <c r="BQ2115" s="100">
        <v>0</v>
      </c>
    </row>
    <row r="2116" spans="1:69" ht="19.5" customHeight="1">
      <c r="A2116" s="126"/>
      <c r="B2116" s="126"/>
      <c r="C2116" s="95">
        <v>77009007</v>
      </c>
      <c r="D2116" s="94" t="s">
        <v>801</v>
      </c>
      <c r="E2116" s="96">
        <v>1</v>
      </c>
      <c r="F2116" s="96">
        <v>0</v>
      </c>
      <c r="G2116" s="96">
        <v>0</v>
      </c>
      <c r="H2116" s="97">
        <v>0</v>
      </c>
      <c r="I2116" s="95">
        <v>1</v>
      </c>
      <c r="J2116" s="95">
        <v>0</v>
      </c>
      <c r="K2116" s="95">
        <v>0</v>
      </c>
      <c r="L2116" s="96">
        <v>0</v>
      </c>
      <c r="M2116" s="96">
        <v>0</v>
      </c>
      <c r="N2116" s="96">
        <v>2</v>
      </c>
      <c r="O2116" s="96">
        <v>1</v>
      </c>
      <c r="P2116" s="96">
        <v>0.2</v>
      </c>
      <c r="Q2116" s="96">
        <v>0</v>
      </c>
      <c r="R2116" s="100">
        <v>0</v>
      </c>
      <c r="S2116" s="96">
        <v>0</v>
      </c>
      <c r="T2116" s="96">
        <v>1</v>
      </c>
      <c r="U2116" s="96">
        <v>1</v>
      </c>
      <c r="V2116" s="96">
        <v>0</v>
      </c>
      <c r="W2116" s="96">
        <v>0</v>
      </c>
      <c r="X2116" s="96">
        <v>0</v>
      </c>
      <c r="Y2116" s="96">
        <v>1</v>
      </c>
      <c r="Z2116" s="96">
        <v>0</v>
      </c>
      <c r="AA2116" s="96">
        <v>0</v>
      </c>
      <c r="AB2116" s="96">
        <v>0</v>
      </c>
      <c r="AC2116" s="96">
        <v>1</v>
      </c>
      <c r="AD2116" s="96">
        <v>12</v>
      </c>
      <c r="AE2116" s="96">
        <v>2</v>
      </c>
      <c r="AF2116" s="96" t="s">
        <v>171</v>
      </c>
      <c r="AG2116" s="100">
        <v>0</v>
      </c>
      <c r="AH2116" s="100">
        <v>2</v>
      </c>
      <c r="AI2116" s="100">
        <v>0</v>
      </c>
      <c r="AJ2116" s="100">
        <v>1.5</v>
      </c>
      <c r="AK2116" s="96">
        <v>0</v>
      </c>
      <c r="AL2116" s="96">
        <v>0</v>
      </c>
      <c r="AM2116" s="96">
        <v>0</v>
      </c>
      <c r="AN2116" s="96">
        <v>0.3</v>
      </c>
      <c r="AO2116" s="96">
        <v>300</v>
      </c>
      <c r="AP2116" s="96">
        <v>0</v>
      </c>
      <c r="AQ2116" s="96">
        <v>15</v>
      </c>
      <c r="AR2116" s="100">
        <v>0</v>
      </c>
      <c r="AS2116" s="105">
        <v>0</v>
      </c>
      <c r="AT2116" s="94" t="s">
        <v>162</v>
      </c>
      <c r="AU2116" s="96" t="s">
        <v>173</v>
      </c>
      <c r="AV2116" s="95">
        <v>0</v>
      </c>
      <c r="AW2116" s="95">
        <v>0</v>
      </c>
      <c r="AX2116" s="125" t="s">
        <v>174</v>
      </c>
      <c r="AY2116" s="96">
        <v>1</v>
      </c>
      <c r="AZ2116" s="97">
        <v>0</v>
      </c>
      <c r="BA2116" s="97">
        <v>0</v>
      </c>
      <c r="BB2116" s="107" t="s">
        <v>1252</v>
      </c>
      <c r="BC2116" s="96">
        <v>0</v>
      </c>
      <c r="BD2116" s="96">
        <v>0</v>
      </c>
      <c r="BE2116" s="96">
        <v>0</v>
      </c>
      <c r="BF2116" s="96">
        <v>0</v>
      </c>
      <c r="BG2116" s="96">
        <v>0</v>
      </c>
      <c r="BH2116" s="96">
        <v>0</v>
      </c>
      <c r="BI2116" s="91">
        <v>0</v>
      </c>
      <c r="BJ2116" s="100">
        <v>0</v>
      </c>
      <c r="BK2116" s="100">
        <v>0</v>
      </c>
      <c r="BL2116" s="100">
        <v>0</v>
      </c>
      <c r="BM2116" s="100">
        <v>0</v>
      </c>
      <c r="BN2116" s="100">
        <v>0</v>
      </c>
      <c r="BO2116" s="100">
        <v>1</v>
      </c>
      <c r="BP2116" s="100">
        <v>77009008</v>
      </c>
      <c r="BQ2116" s="100">
        <v>0</v>
      </c>
    </row>
    <row r="2117" spans="1:69" ht="19.5" customHeight="1">
      <c r="A2117" s="126"/>
      <c r="B2117" s="126"/>
      <c r="C2117" s="95">
        <v>77009008</v>
      </c>
      <c r="D2117" s="98" t="s">
        <v>801</v>
      </c>
      <c r="E2117" s="96">
        <v>1</v>
      </c>
      <c r="F2117" s="96">
        <v>0</v>
      </c>
      <c r="G2117" s="95">
        <v>0</v>
      </c>
      <c r="H2117" s="97">
        <v>0</v>
      </c>
      <c r="I2117" s="96">
        <v>1</v>
      </c>
      <c r="J2117" s="96">
        <v>0</v>
      </c>
      <c r="K2117" s="96">
        <v>0</v>
      </c>
      <c r="L2117" s="95">
        <v>0</v>
      </c>
      <c r="M2117" s="95">
        <v>0</v>
      </c>
      <c r="N2117" s="95">
        <v>2</v>
      </c>
      <c r="O2117" s="95">
        <v>1</v>
      </c>
      <c r="P2117" s="95">
        <v>1</v>
      </c>
      <c r="Q2117" s="95">
        <v>0</v>
      </c>
      <c r="R2117" s="100">
        <v>0</v>
      </c>
      <c r="S2117" s="97">
        <v>0</v>
      </c>
      <c r="T2117" s="96">
        <v>1</v>
      </c>
      <c r="U2117" s="95">
        <v>1</v>
      </c>
      <c r="V2117" s="95">
        <v>0</v>
      </c>
      <c r="W2117" s="95">
        <v>1.5</v>
      </c>
      <c r="X2117" s="95">
        <v>0</v>
      </c>
      <c r="Y2117" s="95">
        <v>1</v>
      </c>
      <c r="Z2117" s="95">
        <v>0</v>
      </c>
      <c r="AA2117" s="95">
        <v>0</v>
      </c>
      <c r="AB2117" s="95">
        <v>0</v>
      </c>
      <c r="AC2117" s="95">
        <v>0</v>
      </c>
      <c r="AD2117" s="95">
        <v>0</v>
      </c>
      <c r="AE2117" s="95">
        <v>1</v>
      </c>
      <c r="AF2117" s="143">
        <v>4</v>
      </c>
      <c r="AG2117" s="100">
        <v>0</v>
      </c>
      <c r="AH2117" s="100">
        <v>1</v>
      </c>
      <c r="AI2117" s="100">
        <v>0</v>
      </c>
      <c r="AJ2117" s="100">
        <v>5</v>
      </c>
      <c r="AK2117" s="95">
        <v>0</v>
      </c>
      <c r="AL2117" s="95">
        <v>1</v>
      </c>
      <c r="AM2117" s="95">
        <v>0</v>
      </c>
      <c r="AN2117" s="95">
        <v>0.6</v>
      </c>
      <c r="AO2117" s="95">
        <v>2000</v>
      </c>
      <c r="AP2117" s="95">
        <v>0.6</v>
      </c>
      <c r="AQ2117" s="95">
        <v>0</v>
      </c>
      <c r="AR2117" s="100">
        <v>0</v>
      </c>
      <c r="AS2117" s="95">
        <v>97050301</v>
      </c>
      <c r="AT2117" s="98" t="s">
        <v>218</v>
      </c>
      <c r="AU2117" s="95" t="s">
        <v>360</v>
      </c>
      <c r="AV2117" s="95">
        <v>10001005</v>
      </c>
      <c r="AW2117" s="95">
        <v>77005305</v>
      </c>
      <c r="AX2117" s="98" t="s">
        <v>164</v>
      </c>
      <c r="AY2117" s="98">
        <v>0</v>
      </c>
      <c r="AZ2117" s="97">
        <v>0</v>
      </c>
      <c r="BA2117" s="97">
        <v>0</v>
      </c>
      <c r="BB2117" s="149" t="s">
        <v>803</v>
      </c>
      <c r="BC2117" s="95">
        <v>0</v>
      </c>
      <c r="BD2117" s="96">
        <v>0</v>
      </c>
      <c r="BE2117" s="95">
        <v>0</v>
      </c>
      <c r="BF2117" s="95">
        <v>0</v>
      </c>
      <c r="BG2117" s="95">
        <v>0</v>
      </c>
      <c r="BH2117" s="95">
        <v>0</v>
      </c>
      <c r="BI2117" s="91">
        <v>0</v>
      </c>
      <c r="BJ2117" s="100">
        <v>0</v>
      </c>
      <c r="BK2117" s="100">
        <v>0</v>
      </c>
      <c r="BL2117" s="100">
        <v>0</v>
      </c>
      <c r="BM2117" s="100">
        <v>0</v>
      </c>
      <c r="BN2117" s="100">
        <v>0</v>
      </c>
      <c r="BO2117" s="100">
        <v>0</v>
      </c>
      <c r="BP2117" s="100">
        <v>0</v>
      </c>
      <c r="BQ2117" s="100">
        <v>0</v>
      </c>
    </row>
    <row r="2118" spans="1:69" ht="20.100000000000001" customHeight="1">
      <c r="A2118" s="126"/>
      <c r="B2118" s="126"/>
      <c r="C2118" s="63">
        <v>77010001</v>
      </c>
      <c r="D2118" s="57" t="s">
        <v>1479</v>
      </c>
      <c r="E2118" s="87">
        <v>1</v>
      </c>
      <c r="F2118" s="58">
        <v>63021101</v>
      </c>
      <c r="G2118" s="63">
        <v>0</v>
      </c>
      <c r="H2118" s="64">
        <v>0</v>
      </c>
      <c r="I2118" s="63">
        <v>1</v>
      </c>
      <c r="J2118" s="58">
        <v>0</v>
      </c>
      <c r="K2118" s="63">
        <v>0</v>
      </c>
      <c r="L2118" s="58">
        <v>0</v>
      </c>
      <c r="M2118" s="58">
        <v>0</v>
      </c>
      <c r="N2118" s="58">
        <v>2</v>
      </c>
      <c r="O2118" s="58">
        <v>7</v>
      </c>
      <c r="P2118" s="58">
        <v>0.15</v>
      </c>
      <c r="Q2118" s="58">
        <v>0</v>
      </c>
      <c r="R2118" s="66">
        <v>0</v>
      </c>
      <c r="S2118" s="58">
        <v>0</v>
      </c>
      <c r="T2118" s="58">
        <v>1</v>
      </c>
      <c r="U2118" s="58">
        <v>1</v>
      </c>
      <c r="V2118" s="58">
        <v>0</v>
      </c>
      <c r="W2118" s="58">
        <v>0</v>
      </c>
      <c r="X2118" s="58">
        <v>0</v>
      </c>
      <c r="Y2118" s="58">
        <v>0</v>
      </c>
      <c r="Z2118" s="58">
        <v>0</v>
      </c>
      <c r="AA2118" s="58">
        <v>0</v>
      </c>
      <c r="AB2118" s="58">
        <v>0</v>
      </c>
      <c r="AC2118" s="58">
        <v>0</v>
      </c>
      <c r="AD2118" s="58">
        <v>0</v>
      </c>
      <c r="AE2118" s="58">
        <v>0</v>
      </c>
      <c r="AF2118" s="58">
        <v>0</v>
      </c>
      <c r="AG2118" s="66">
        <v>0</v>
      </c>
      <c r="AH2118" s="66">
        <v>0</v>
      </c>
      <c r="AI2118" s="66">
        <v>0</v>
      </c>
      <c r="AJ2118" s="66">
        <v>1.5</v>
      </c>
      <c r="AK2118" s="58">
        <v>0</v>
      </c>
      <c r="AL2118" s="58">
        <v>0</v>
      </c>
      <c r="AM2118" s="58">
        <v>0</v>
      </c>
      <c r="AN2118" s="63">
        <v>0</v>
      </c>
      <c r="AO2118" s="58">
        <v>3000</v>
      </c>
      <c r="AP2118" s="58">
        <v>0</v>
      </c>
      <c r="AQ2118" s="58">
        <v>0</v>
      </c>
      <c r="AR2118" s="66">
        <v>0</v>
      </c>
      <c r="AS2118" s="58">
        <v>97050401</v>
      </c>
      <c r="AT2118" s="57" t="s">
        <v>162</v>
      </c>
      <c r="AU2118" s="58" t="s">
        <v>360</v>
      </c>
      <c r="AV2118" s="63">
        <v>0</v>
      </c>
      <c r="AW2118" s="63">
        <v>0</v>
      </c>
      <c r="AX2118" s="57" t="s">
        <v>164</v>
      </c>
      <c r="AY2118" s="58">
        <v>0</v>
      </c>
      <c r="AZ2118" s="64">
        <v>0</v>
      </c>
      <c r="BA2118" s="64">
        <v>0</v>
      </c>
      <c r="BB2118" s="81" t="s">
        <v>2895</v>
      </c>
      <c r="BC2118" s="58">
        <v>0</v>
      </c>
      <c r="BD2118" s="58">
        <v>0</v>
      </c>
      <c r="BE2118" s="58">
        <v>0</v>
      </c>
      <c r="BF2118" s="58">
        <v>0</v>
      </c>
      <c r="BG2118" s="58">
        <v>0</v>
      </c>
      <c r="BH2118" s="58">
        <v>0</v>
      </c>
      <c r="BI2118" s="87">
        <v>0</v>
      </c>
      <c r="BJ2118" s="66">
        <v>0</v>
      </c>
      <c r="BK2118" s="66">
        <v>0</v>
      </c>
      <c r="BL2118" s="66">
        <v>0</v>
      </c>
      <c r="BM2118" s="66">
        <v>0</v>
      </c>
      <c r="BN2118" s="66">
        <v>0</v>
      </c>
      <c r="BO2118" s="66">
        <v>0</v>
      </c>
      <c r="BP2118" s="66">
        <v>0</v>
      </c>
      <c r="BQ2118" s="46">
        <v>0</v>
      </c>
    </row>
  </sheetData>
  <autoFilter ref="AX1:AX2118"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2024-07-22T10:02:45Z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