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235DB2C-FF22-4C77-ABD3-DE00E6DDB3D1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E201" i="7" l="1"/>
  <c r="D204" i="7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8" i="6"/>
  <c r="AN78" i="6"/>
  <c r="AV76" i="6"/>
  <c r="AN76" i="6"/>
  <c r="AV77" i="6"/>
  <c r="AN77" i="6"/>
  <c r="AV75" i="6"/>
  <c r="AN75" i="6"/>
  <c r="AP17" i="6"/>
  <c r="AP75" i="6"/>
  <c r="AP24" i="6"/>
  <c r="AP37" i="6"/>
  <c r="AP26" i="6"/>
  <c r="AP25" i="6"/>
  <c r="AP76" i="6"/>
  <c r="AP35" i="6"/>
  <c r="AP18" i="6"/>
  <c r="AP20" i="6"/>
  <c r="AP43" i="6"/>
  <c r="AP32" i="6"/>
  <c r="AP30" i="6"/>
  <c r="AP36" i="6"/>
  <c r="AP19" i="6"/>
  <c r="AP29" i="6"/>
  <c r="AP44" i="6"/>
  <c r="AP77" i="6"/>
  <c r="AP31" i="6"/>
  <c r="AP42" i="6"/>
  <c r="AP38" i="6"/>
  <c r="AP78" i="6"/>
  <c r="AP23" i="6"/>
  <c r="AP41" i="6"/>
  <c r="AQ25" i="6"/>
  <c r="AQ20" i="6"/>
  <c r="AQ78" i="6"/>
  <c r="AQ37" i="6"/>
  <c r="AQ32" i="6"/>
  <c r="AQ43" i="6"/>
  <c r="AQ18" i="6"/>
  <c r="AQ17" i="6"/>
  <c r="AQ76" i="6"/>
  <c r="AQ77" i="6"/>
  <c r="AQ31" i="6"/>
  <c r="AQ42" i="6"/>
  <c r="AQ30" i="6"/>
  <c r="AQ26" i="6"/>
  <c r="AQ24" i="6"/>
  <c r="AQ44" i="6"/>
  <c r="AQ35" i="6"/>
  <c r="AQ36" i="6"/>
  <c r="AQ41" i="6"/>
  <c r="AQ19" i="6"/>
  <c r="AQ75" i="6"/>
  <c r="AQ29" i="6"/>
  <c r="AQ23" i="6"/>
  <c r="AQ38" i="6"/>
  <c r="AX37" i="6"/>
  <c r="AX24" i="6"/>
  <c r="AX36" i="6"/>
  <c r="AX29" i="6"/>
  <c r="AX32" i="6"/>
  <c r="AX17" i="6"/>
  <c r="AX31" i="6"/>
  <c r="AX18" i="6"/>
  <c r="AX76" i="6"/>
  <c r="AX42" i="6"/>
  <c r="AX75" i="6"/>
  <c r="AX38" i="6"/>
  <c r="AX44" i="6"/>
  <c r="AX77" i="6"/>
  <c r="AX19" i="6"/>
  <c r="AX41" i="6"/>
  <c r="AX25" i="6"/>
  <c r="AX30" i="6"/>
  <c r="AX26" i="6"/>
  <c r="AX35" i="6"/>
  <c r="AX43" i="6"/>
  <c r="AX78" i="6"/>
  <c r="AX23" i="6"/>
  <c r="AX20" i="6"/>
  <c r="AO30" i="6"/>
  <c r="AO17" i="6"/>
  <c r="AO76" i="6"/>
  <c r="AO41" i="6"/>
  <c r="AO44" i="6"/>
  <c r="AO75" i="6"/>
  <c r="AO24" i="6"/>
  <c r="AO43" i="6"/>
  <c r="AO36" i="6"/>
  <c r="AO19" i="6"/>
  <c r="AO35" i="6"/>
  <c r="AO26" i="6"/>
  <c r="AO38" i="6"/>
  <c r="AO29" i="6"/>
  <c r="AO77" i="6"/>
  <c r="AO25" i="6"/>
  <c r="AO18" i="6"/>
  <c r="AO42" i="6"/>
  <c r="AO32" i="6"/>
  <c r="AO37" i="6"/>
  <c r="AO20" i="6"/>
  <c r="AO78" i="6"/>
  <c r="AO23" i="6"/>
  <c r="AO31" i="6"/>
  <c r="AY19" i="6"/>
  <c r="AY44" i="6"/>
  <c r="AY78" i="6"/>
  <c r="AY20" i="6"/>
  <c r="AY31" i="6"/>
  <c r="AY36" i="6"/>
  <c r="AY43" i="6"/>
  <c r="AY18" i="6"/>
  <c r="AY77" i="6"/>
  <c r="AY75" i="6"/>
  <c r="AY35" i="6"/>
  <c r="AY76" i="6"/>
  <c r="AY26" i="6"/>
  <c r="AY25" i="6"/>
  <c r="AY32" i="6"/>
  <c r="AY41" i="6"/>
  <c r="AY17" i="6"/>
  <c r="AY38" i="6"/>
  <c r="AY24" i="6"/>
  <c r="AY37" i="6"/>
  <c r="AY30" i="6"/>
  <c r="AY42" i="6"/>
  <c r="AY23" i="6"/>
  <c r="AY29" i="6"/>
  <c r="AW76" i="6"/>
  <c r="AW36" i="6"/>
  <c r="AW30" i="6"/>
  <c r="AW43" i="6"/>
  <c r="AW44" i="6"/>
  <c r="AW19" i="6"/>
  <c r="AW42" i="6"/>
  <c r="AW32" i="6"/>
  <c r="AW78" i="6"/>
  <c r="AW25" i="6"/>
  <c r="AW24" i="6"/>
  <c r="AW20" i="6"/>
  <c r="AW37" i="6"/>
  <c r="AW29" i="6"/>
  <c r="AW77" i="6"/>
  <c r="AW38" i="6"/>
  <c r="AW35" i="6"/>
  <c r="AW41" i="6"/>
  <c r="AW31" i="6"/>
  <c r="AW26" i="6"/>
  <c r="AW18" i="6"/>
  <c r="AW17" i="6"/>
  <c r="AW23" i="6"/>
  <c r="AW75" i="6"/>
  <c r="AV26" i="6"/>
  <c r="AV41" i="6"/>
  <c r="AV35" i="6"/>
  <c r="AV18" i="6"/>
  <c r="AV20" i="6"/>
  <c r="AV19" i="6"/>
  <c r="AV25" i="6"/>
  <c r="AV30" i="6"/>
  <c r="AV32" i="6"/>
  <c r="AV37" i="6"/>
  <c r="AV43" i="6"/>
  <c r="AV31" i="6"/>
  <c r="AV29" i="6"/>
  <c r="AV24" i="6"/>
  <c r="AV44" i="6"/>
  <c r="AV42" i="6"/>
  <c r="AV17" i="6"/>
  <c r="AV38" i="6"/>
  <c r="AV23" i="6"/>
  <c r="AV36" i="6"/>
  <c r="AN24" i="6"/>
  <c r="AN19" i="6"/>
  <c r="AN44" i="6"/>
  <c r="AN25" i="6"/>
  <c r="AN32" i="6"/>
  <c r="AN20" i="6"/>
  <c r="AN30" i="6"/>
  <c r="AN38" i="6"/>
  <c r="AN26" i="6"/>
  <c r="AN31" i="6"/>
  <c r="AN37" i="6"/>
  <c r="AN42" i="6"/>
  <c r="AN18" i="6"/>
  <c r="AN17" i="6"/>
  <c r="AN36" i="6"/>
  <c r="AN35" i="6"/>
  <c r="AN29" i="6"/>
  <c r="AN41" i="6"/>
  <c r="AN23" i="6"/>
  <c r="AN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<sst xmlns="http://schemas.openxmlformats.org/spreadsheetml/2006/main" count="3147" uniqueCount="1890">
  <si>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</si>
  <si>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</si>
  <si>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</si>
  <si>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</si>
  <si>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</si>
  <si>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</si>
  <si>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</si>
  <si>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</si>
  <si>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</si>
  <si>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</si>
  <si>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</si>
  <si>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</si>
  <si>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</si>
  <si>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</si>
  <si>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</si>
  <si>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</si>
  <si>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</si>
  <si>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</si>
  <si>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</si>
  <si>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</si>
  <si>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</si>
  <si>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</si>
  <si>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</si>
  <si>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</si>
  <si>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</si>
  <si>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</si>
  <si>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</si>
  <si>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</si>
  <si>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</si>
  <si>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</si>
  <si>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</si>
  <si>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</si>
  <si>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</si>
  <si>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</si>
  <si>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</si>
  <si>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</si>
  <si>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</si>
  <si>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</si>
  <si>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</si>
  <si>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</si>
  <si>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</si>
  <si>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</si>
  <si>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</si>
  <si>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</si>
  <si>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</si>
  <si>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</si>
  <si>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</si>
  <si>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</si>
  <si>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</si>
  <si>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</si>
  <si>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</si>
  <si>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</si>
  <si>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</si>
  <si>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</si>
  <si>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</si>
  <si>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</si>
  <si>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</si>
  <si>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</si>
  <si>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</si>
  <si>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</si>
  <si>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</si>
  <si>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</si>
  <si>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</si>
  <si>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</si>
  <si>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</si>
  <si>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</si>
  <si>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</si>
  <si>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</si>
  <si>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</si>
  <si>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</si>
  <si>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</si>
  <si>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</si>
  <si>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</si>
  <si>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</si>
  <si>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</si>
  <si>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</si>
  <si>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</si>
  <si>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</si>
  <si>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</si>
  <si>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</si>
  <si>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</si>
  <si>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</si>
  <si>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</si>
  <si>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</si>
  <si>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</si>
  <si>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</si>
  <si>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</si>
  <si>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</si>
  <si>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</si>
  <si>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</si>
  <si>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</si>
  <si>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</si>
  <si>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</si>
  <si>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</si>
  <si>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</si>
  <si>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</si>
  <si>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</si>
  <si>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</si>
  <si>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</si>
  <si>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</si>
  <si>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</si>
  <si>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</si>
  <si>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</si>
  <si>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</si>
  <si>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</si>
  <si>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</si>
  <si>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</si>
  <si>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</si>
  <si>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</si>
  <si>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</si>
  <si>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</si>
  <si>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</si>
  <si>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</si>
  <si>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</si>
  <si>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</si>
  <si>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</si>
  <si>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</si>
  <si>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</si>
  <si>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</si>
  <si>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</si>
  <si>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</si>
  <si>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</si>
  <si>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</si>
  <si>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</si>
  <si>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</si>
  <si>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</si>
  <si>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</si>
  <si>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</si>
  <si>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</si>
  <si>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</si>
  <si>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</si>
  <si>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</si>
  <si>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</si>
  <si>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</si>
  <si>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</si>
  <si>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</si>
  <si>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</si>
  <si>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</si>
  <si>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</si>
  <si>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</si>
  <si>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</si>
  <si>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</si>
  <si>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</si>
  <si>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</si>
  <si>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</si>
  <si>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</si>
  <si>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</si>
  <si>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</si>
  <si>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</si>
  <si>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</si>
  <si>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</si>
  <si>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</si>
  <si>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</si>
  <si>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</si>
  <si>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</si>
  <si>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</si>
  <si>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</si>
  <si>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</si>
  <si>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</si>
  <si>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</si>
  <si>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</si>
  <si>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</si>
  <si>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</si>
  <si>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</si>
  <si>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</si>
  <si>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</si>
  <si>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</si>
  <si>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</si>
  <si>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</si>
  <si>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</si>
  <si>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</si>
  <si>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</si>
  <si>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</si>
  <si>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</si>
  <si>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</si>
  <si>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</si>
  <si>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</si>
  <si>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</si>
  <si>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</si>
  <si>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</si>
  <si>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</si>
  <si>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</si>
  <si>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</si>
  <si>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</si>
  <si>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</si>
  <si>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</si>
  <si>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</si>
  <si>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</si>
  <si>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</si>
  <si>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</si>
  <si>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</si>
  <si>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</si>
  <si>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</si>
  <si>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</si>
  <si>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</si>
  <si>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</si>
  <si>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</si>
  <si>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</si>
  <si>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</si>
  <si>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</si>
  <si>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</si>
  <si>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</si>
  <si>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</si>
  <si>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</si>
  <si>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</si>
  <si>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</si>
  <si>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</si>
  <si>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</si>
  <si>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</si>
  <si>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</si>
  <si>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</si>
  <si>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</si>
  <si>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</si>
  <si>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</si>
  <si>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</si>
  <si>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</si>
  <si>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</si>
  <si>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</si>
  <si>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</si>
  <si>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</si>
  <si>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</si>
  <si>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</si>
  <si>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</si>
  <si>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</si>
  <si>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</si>
  <si>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</si>
  <si>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</si>
  <si>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</si>
  <si>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</si>
  <si>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</si>
  <si>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</si>
  <si>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</si>
  <si>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</si>
  <si>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</si>
  <si>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</si>
  <si>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</si>
  <si>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</si>
  <si>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</si>
  <si>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</si>
  <si>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</si>
  <si>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</si>
  <si>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</si>
  <si>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</si>
  <si>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</si>
  <si>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</si>
  <si>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</si>
  <si>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</si>
  <si>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</si>
  <si>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</si>
  <si>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</si>
  <si>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</si>
  <si>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</si>
  <si>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</si>
  <si>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</si>
  <si>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</si>
  <si>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</si>
  <si>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</si>
  <si>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</si>
  <si>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</si>
  <si>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</si>
  <si>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</si>
  <si>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</si>
  <si>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</si>
  <si>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</si>
  <si>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</si>
  <si>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</si>
  <si>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</si>
  <si>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</si>
  <si>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</si>
  <si>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</si>
  <si>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</si>
  <si>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</si>
  <si>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</si>
  <si>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</si>
  <si>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</si>
  <si>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</si>
  <si>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</si>
  <si>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</si>
  <si>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</si>
  <si>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</si>
  <si>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</si>
  <si>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</si>
  <si>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</si>
  <si>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</si>
  <si>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</si>
  <si>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</si>
  <si>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</si>
  <si>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</si>
  <si>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</si>
  <si>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</si>
  <si>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</si>
  <si>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</si>
  <si>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</si>
  <si>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</si>
  <si>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</si>
  <si>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</si>
  <si>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</si>
  <si>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</si>
  <si>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</si>
  <si>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</si>
  <si>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</si>
  <si>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</si>
  <si>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</si>
  <si>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</si>
  <si>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</si>
  <si>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</si>
  <si>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</si>
  <si>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</si>
  <si>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</si>
  <si>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</si>
  <si>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</si>
  <si>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</si>
  <si>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</si>
  <si>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</si>
  <si>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</si>
  <si>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</si>
  <si>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</si>
  <si>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</si>
  <si>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</si>
  <si>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</si>
  <si>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</si>
  <si>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</si>
  <si>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</si>
  <si>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</si>
  <si>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</si>
  <si>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</si>
  <si>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</si>
  <si>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</si>
  <si>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</si>
  <si>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</si>
  <si>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</si>
  <si>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</si>
  <si>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</si>
  <si>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</si>
  <si>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</si>
  <si>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</si>
  <si>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</si>
  <si>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</si>
  <si>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</si>
  <si>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</si>
  <si>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</si>
  <si>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</si>
  <si>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</si>
  <si>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</si>
  <si>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</si>
  <si>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</si>
  <si>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</si>
  <si>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</si>
  <si>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</si>
  <si>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</si>
  <si>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</si>
  <si>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</si>
  <si>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</si>
  <si>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</si>
  <si>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</si>
  <si>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</si>
  <si>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</si>
  <si>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</si>
  <si>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</si>
  <si>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</si>
  <si>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</si>
  <si>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</si>
  <si>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</si>
  <si>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</si>
  <si>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</si>
  <si>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</si>
  <si>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</si>
  <si>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</si>
  <si>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</si>
  <si>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</si>
  <si>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</si>
  <si>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</si>
  <si>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</si>
  <si>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</si>
  <si>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</si>
  <si>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</si>
  <si>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</si>
  <si>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</si>
  <si>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</si>
  <si>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</si>
  <si>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</si>
  <si>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</si>
  <si>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</si>
  <si>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</si>
  <si>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</si>
  <si>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</si>
  <si>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</si>
  <si>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</si>
  <si>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</si>
  <si>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</si>
  <si>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</si>
  <si>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</si>
  <si>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</si>
  <si>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</si>
  <si>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</si>
  <si>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</si>
  <si>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</si>
  <si>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</si>
  <si>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</si>
  <si>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</si>
  <si>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</si>
  <si>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</si>
  <si>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</si>
  <si>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</si>
  <si>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</si>
  <si>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</si>
  <si>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</si>
  <si>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</si>
  <si>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</si>
  <si>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</si>
  <si>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</si>
  <si>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</si>
  <si>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</si>
  <si>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</si>
  <si>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</si>
  <si>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</si>
  <si>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</si>
  <si>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</si>
  <si>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</si>
  <si>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</si>
  <si>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</si>
  <si>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</si>
  <si>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</si>
  <si>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</si>
  <si>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</si>
  <si>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</si>
  <si>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</si>
  <si>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</si>
  <si>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</si>
  <si>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</si>
  <si>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</si>
  <si>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</si>
  <si>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</si>
  <si>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</si>
  <si>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</si>
  <si>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</si>
  <si>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</si>
  <si>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</si>
  <si>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</si>
  <si>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</si>
  <si>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</si>
  <si>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</si>
  <si>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</si>
  <si>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</si>
  <si>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</si>
  <si>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</si>
  <si>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</si>
  <si>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</si>
  <si>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</si>
  <si>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</si>
  <si>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</si>
  <si>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</si>
  <si>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</si>
  <si>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</si>
  <si>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</si>
  <si>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</si>
  <si>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</si>
  <si>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</si>
  <si>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</si>
  <si>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</si>
  <si>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</si>
  <si>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</si>
  <si>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</si>
  <si>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</si>
  <si>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</si>
  <si>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</si>
  <si>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</si>
  <si>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</si>
  <si>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</si>
  <si>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</si>
  <si>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</si>
  <si>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</si>
  <si>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</si>
  <si>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</si>
  <si>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</si>
  <si>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</si>
  <si>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</si>
  <si>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</si>
  <si>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</si>
  <si>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</si>
  <si>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</si>
  <si>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</si>
  <si>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</si>
  <si>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</si>
  <si>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</si>
  <si>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</si>
  <si>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</si>
  <si>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</si>
  <si>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</si>
  <si>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</si>
  <si>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</si>
  <si>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</si>
  <si>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</si>
  <si>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</si>
  <si>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</si>
  <si>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</si>
  <si>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</si>
  <si>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</si>
  <si>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</si>
  <si>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</si>
  <si>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</si>
  <si>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</si>
  <si>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</si>
  <si>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</si>
  <si>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</si>
  <si>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</si>
  <si>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</si>
  <si>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</si>
  <si>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</si>
  <si>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</si>
  <si>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</si>
  <si>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</si>
  <si>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</si>
  <si>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</si>
  <si>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</si>
  <si>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</si>
  <si>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</si>
  <si>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</si>
  <si>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</si>
  <si>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</si>
  <si>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</si>
  <si>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</si>
  <si>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</si>
  <si>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</si>
  <si>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</si>
  <si>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</si>
  <si>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</si>
  <si>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</si>
  <si>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</si>
  <si>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</si>
  <si>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</si>
  <si>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</si>
  <si>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</si>
  <si>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</si>
  <si>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</si>
  <si>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</si>
  <si>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</si>
  <si>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</si>
  <si>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</si>
  <si>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</si>
  <si>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</si>
  <si>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</si>
  <si>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</si>
  <si>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</si>
  <si>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</si>
  <si>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</si>
  <si>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</si>
  <si>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</si>
  <si>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</si>
  <si>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</si>
  <si>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</si>
  <si>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</si>
  <si>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</si>
  <si>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</si>
  <si>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</si>
  <si>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</si>
  <si>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</si>
  <si>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</si>
  <si>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</si>
  <si>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</si>
  <si>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</si>
  <si>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</si>
  <si>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</si>
  <si>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</si>
  <si>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</si>
  <si>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</si>
  <si>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</si>
  <si>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</si>
  <si>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</si>
  <si>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</si>
  <si>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</si>
  <si>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</si>
  <si>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</si>
  <si>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</si>
  <si>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</si>
  <si>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</si>
  <si>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</si>
  <si>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</si>
  <si>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</si>
  <si>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</si>
  <si>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</si>
  <si>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</si>
  <si>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</si>
  <si>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</si>
  <si>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</si>
  <si>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</si>
  <si>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</si>
  <si>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</si>
  <si>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</si>
  <si>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</si>
  <si>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</si>
  <si>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</si>
  <si>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</si>
  <si>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</si>
  <si>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</si>
  <si>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</si>
  <si>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</si>
  <si>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</si>
  <si>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</si>
  <si>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</si>
  <si>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</si>
  <si>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</si>
  <si>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</si>
  <si>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</si>
  <si>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</si>
  <si>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</si>
  <si>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</si>
  <si>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</si>
  <si>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</si>
  <si>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</si>
  <si>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</si>
  <si>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</si>
  <si>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</si>
  <si>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</si>
  <si>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</si>
  <si>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</si>
  <si>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</si>
  <si>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</si>
  <si>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</si>
  <si>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</si>
  <si>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</si>
  <si>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</si>
  <si>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</si>
  <si>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</si>
  <si>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</si>
  <si>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</si>
  <si>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</si>
  <si>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</si>
  <si>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</si>
  <si>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</si>
  <si>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</si>
  <si>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</si>
  <si>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</si>
  <si>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</si>
  <si>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</si>
  <si>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</si>
  <si>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</si>
  <si>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</si>
  <si>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</si>
  <si>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</si>
  <si>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</si>
  <si>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</si>
  <si>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</si>
  <si>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</si>
  <si>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</si>
  <si>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</si>
  <si>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</si>
  <si>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</si>
  <si>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</si>
  <si>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</si>
  <si>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</si>
  <si>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</si>
  <si>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</si>
  <si>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</si>
  <si>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</si>
  <si>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</si>
  <si>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</si>
  <si>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</si>
  <si>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</si>
  <si>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</si>
  <si>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</si>
  <si>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</si>
  <si>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</si>
  <si>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</si>
  <si>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</si>
  <si>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</si>
  <si>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</si>
  <si>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</si>
  <si>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</si>
  <si>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</si>
  <si>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</si>
  <si>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</si>
  <si>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</si>
  <si>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</si>
  <si>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</si>
  <si>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</si>
  <si>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</si>
  <si>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</si>
  <si>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</si>
  <si>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</si>
  <si>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</si>
  <si>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</si>
  <si>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</si>
  <si>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</si>
  <si>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</si>
  <si>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</si>
  <si>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</si>
  <si>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</si>
  <si>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</si>
  <si>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</si>
  <si>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</si>
  <si>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</si>
  <si>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</si>
  <si>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</si>
  <si>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</si>
  <si>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</si>
  <si>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</si>
  <si>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</si>
  <si>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</si>
  <si>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</si>
  <si>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</si>
  <si>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</si>
  <si>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</si>
  <si>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</si>
  <si>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</si>
  <si>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</si>
  <si>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</si>
  <si>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</si>
  <si>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</si>
  <si>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</si>
  <si>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</si>
  <si>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</si>
  <si>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</si>
  <si>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</si>
  <si>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</si>
  <si>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</si>
  <si>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</si>
  <si>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</si>
  <si>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</si>
  <si>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</si>
  <si>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</si>
  <si>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</si>
  <si>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</si>
  <si>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</si>
  <si>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</si>
  <si>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</si>
  <si>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</si>
  <si>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</si>
  <si>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</si>
  <si>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</si>
  <si>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</si>
  <si>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</si>
  <si>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</si>
  <si>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</si>
  <si>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</si>
  <si>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</si>
  <si>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</si>
  <si>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</si>
  <si>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</si>
  <si>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</si>
  <si>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</si>
  <si>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</si>
  <si>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</si>
  <si>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</si>
  <si>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</si>
  <si>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</si>
  <si>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</si>
  <si>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</si>
  <si>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</si>
  <si>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</si>
  <si>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</si>
  <si>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</si>
  <si>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</si>
  <si>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</si>
  <si>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</si>
  <si>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</si>
  <si>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</si>
  <si>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</si>
  <si>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</si>
  <si>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</si>
  <si>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</si>
  <si>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</si>
  <si>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</si>
  <si>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</si>
  <si>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</si>
  <si>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</si>
  <si>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</si>
  <si>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</si>
  <si>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</si>
  <si>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</si>
  <si>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</si>
  <si>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</si>
  <si>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</si>
  <si>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</si>
  <si>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</si>
  <si>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</si>
  <si>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</si>
  <si>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</si>
  <si>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</si>
  <si>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</si>
  <si>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</si>
  <si>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</si>
  <si>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</si>
  <si>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</si>
  <si>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</si>
  <si>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</si>
  <si>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</si>
  <si>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</si>
  <si>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</si>
  <si>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</si>
  <si>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</si>
  <si>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</si>
  <si>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</si>
  <si>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</si>
  <si>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</si>
  <si>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</si>
  <si>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</si>
  <si>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</si>
  <si>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</si>
  <si>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</si>
  <si>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</si>
  <si>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</si>
  <si>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</si>
  <si>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</si>
  <si>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</si>
  <si>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</si>
  <si>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</si>
  <si>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</si>
  <si>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</si>
  <si>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</si>
  <si>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</si>
  <si>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</si>
  <si>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</si>
  <si>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</si>
  <si>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</si>
  <si>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</si>
  <si>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</si>
  <si>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</si>
  <si>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</si>
  <si>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</si>
  <si>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</si>
  <si>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</si>
  <si>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</si>
  <si>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</si>
  <si>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</si>
  <si>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</si>
  <si>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</si>
  <si>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</si>
  <si>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</si>
  <si>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</si>
  <si>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</si>
  <si>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</si>
  <si>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</si>
  <si>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</si>
  <si>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</si>
  <si>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</si>
  <si>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</si>
  <si>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</si>
  <si>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</si>
  <si>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</si>
  <si>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</si>
  <si>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</si>
  <si>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</si>
  <si>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</si>
  <si>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</si>
  <si>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</si>
  <si>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</si>
  <si>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</si>
  <si>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</si>
  <si>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</si>
  <si>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</si>
  <si>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</si>
  <si>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</si>
  <si>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</si>
  <si>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</si>
  <si>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</si>
  <si>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</si>
  <si>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</si>
  <si>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</si>
  <si>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</si>
  <si>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</si>
  <si>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</si>
  <si>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</si>
  <si>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</si>
  <si>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</si>
  <si>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</si>
  <si>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</si>
  <si>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</si>
  <si>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</si>
  <si>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</si>
  <si>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</si>
  <si>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</si>
  <si>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</si>
  <si>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</si>
  <si>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</si>
  <si>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</si>
  <si>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</si>
  <si>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</si>
  <si>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</si>
  <si>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</si>
  <si>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</si>
  <si>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</si>
  <si>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</si>
  <si>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</si>
  <si>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</si>
  <si>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</si>
  <si>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</si>
  <si>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</si>
  <si>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</si>
  <si>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</si>
  <si>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</si>
  <si>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</si>
  <si>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</si>
  <si>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</si>
  <si>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</si>
  <si>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</si>
  <si>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</si>
  <si>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</si>
  <si>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</si>
  <si>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</si>
  <si>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</si>
  <si>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</si>
  <si>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</si>
  <si>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</si>
  <si>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</si>
  <si>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</si>
  <si>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</si>
  <si>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</si>
  <si>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</si>
  <si>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</si>
  <si>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</si>
  <si>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</si>
  <si>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</si>
  <si>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</si>
  <si>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</si>
  <si>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</si>
  <si>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</si>
  <si>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</si>
  <si>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</si>
  <si>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</si>
  <si>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</si>
  <si>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</si>
  <si>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</si>
  <si>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</si>
  <si>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</si>
  <si>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</si>
  <si>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</si>
  <si>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</si>
  <si>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</si>
  <si>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</si>
  <si>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</si>
  <si>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</si>
  <si>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</si>
  <si>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</si>
  <si>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</si>
  <si>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</si>
  <si>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</si>
  <si>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</si>
  <si>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</si>
  <si>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</si>
  <si>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</si>
  <si>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</si>
  <si>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</si>
  <si>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</si>
  <si>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</si>
  <si>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</si>
  <si>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</si>
  <si>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</si>
  <si>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</si>
  <si>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</si>
  <si>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</si>
  <si>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</si>
  <si>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</si>
  <si>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</si>
  <si>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</si>
  <si>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</si>
  <si>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</si>
  <si>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</si>
  <si>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</si>
  <si>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</si>
  <si>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</si>
  <si>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</si>
  <si>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</si>
  <si>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</si>
  <si>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</si>
  <si>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</si>
  <si>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</si>
  <si>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</si>
  <si>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</si>
  <si>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</si>
  <si>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</si>
  <si>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</si>
  <si>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</si>
  <si>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</si>
  <si>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</si>
  <si>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</si>
  <si>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</si>
  <si>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</si>
  <si>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</si>
  <si>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</si>
  <si>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</si>
  <si>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</si>
  <si>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</si>
  <si>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</si>
  <si>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</si>
  <si>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</si>
  <si>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</si>
  <si>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</si>
  <si>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</si>
  <si>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</si>
  <si>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</si>
  <si>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</si>
  <si>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</si>
  <si>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</si>
  <si>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</si>
  <si>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</si>
  <si>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</si>
  <si>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</si>
  <si>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</si>
  <si>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</si>
  <si>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</si>
  <si>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</si>
  <si>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</si>
  <si>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</si>
  <si>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</si>
  <si>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</si>
  <si>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</si>
  <si>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</si>
  <si>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</si>
  <si>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</si>
  <si>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</si>
  <si>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</si>
  <si>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</si>
  <si>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</si>
  <si>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</si>
  <si>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</si>
  <si>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</si>
  <si>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</si>
  <si>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</si>
  <si>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</si>
  <si>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</si>
  <si>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</si>
  <si>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</si>
  <si>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</si>
  <si>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</si>
  <si>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</si>
  <si>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</si>
  <si>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</si>
  <si>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</si>
  <si>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</si>
  <si>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</si>
  <si>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</si>
  <si>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</si>
  <si>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</si>
  <si>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</si>
  <si>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</si>
  <si>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</si>
  <si>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</si>
  <si>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</si>
  <si>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</si>
  <si>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</si>
  <si>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</si>
  <si>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</si>
  <si>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</si>
  <si>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</si>
  <si>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</si>
  <si>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</si>
  <si>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</si>
  <si>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</si>
  <si>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</si>
  <si>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</si>
  <si>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</si>
  <si>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</si>
  <si>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</si>
  <si>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</si>
  <si>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</si>
  <si>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</si>
  <si>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</si>
  <si>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</si>
  <si>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</si>
  <si>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</si>
  <si>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</si>
  <si>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</si>
  <si>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</si>
  <si>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</si>
  <si>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</si>
  <si>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</si>
  <si>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</si>
  <si>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</si>
  <si>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</si>
  <si>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</si>
  <si>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</si>
  <si>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</si>
  <si>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</si>
  <si>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</si>
  <si>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</si>
  <si>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</si>
  <si>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</si>
  <si>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</si>
  <si>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</si>
  <si>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</si>
  <si>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</si>
  <si>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</si>
  <si>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</si>
  <si>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</si>
  <si>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</si>
  <si>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</si>
  <si>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</si>
  <si>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</si>
  <si>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</si>
  <si>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</si>
  <si>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</si>
  <si>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</si>
  <si>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</si>
  <si>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</si>
  <si>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</si>
  <si>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</si>
  <si>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</si>
  <si>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</si>
  <si>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</si>
  <si>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</si>
  <si>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</si>
  <si>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</si>
  <si>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</si>
  <si>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</si>
  <si>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</si>
  <si>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</si>
  <si>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</si>
  <si>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</si>
  <si>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</si>
  <si>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</si>
  <si>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</si>
  <si>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</si>
  <si>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</si>
  <si>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</si>
  <si>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</si>
  <si>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</si>
  <si>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</si>
  <si>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</si>
  <si>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</si>
  <si>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</si>
  <si>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</si>
  <si>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</si>
  <si>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</si>
  <si>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</si>
  <si>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</si>
  <si>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</si>
  <si>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</si>
  <si>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</si>
  <si>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</si>
  <si>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</si>
  <si>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</si>
  <si>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</si>
  <si>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</si>
  <si>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</si>
  <si>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</si>
  <si>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</si>
  <si>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</si>
  <si>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</si>
  <si>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</si>
  <si>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</si>
  <si>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</si>
  <si>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</si>
  <si>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</si>
  <si>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</si>
  <si>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</si>
  <si>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</si>
  <si>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</si>
  <si>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</si>
  <si>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</si>
  <si>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</si>
  <si>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</si>
  <si>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</si>
  <si>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</si>
  <si>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</si>
  <si>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</si>
  <si>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</si>
  <si>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</si>
  <si>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</si>
  <si>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</si>
  <si>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</si>
  <si>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</si>
  <si>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</si>
  <si>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</si>
  <si>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</si>
  <si>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</si>
  <si>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</si>
  <si>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</si>
  <si>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</si>
  <si>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</si>
  <si>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</si>
  <si>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</si>
  <si>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</si>
  <si>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</si>
  <si>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</si>
  <si>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</si>
  <si>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</si>
  <si>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</si>
  <si>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</si>
  <si>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</si>
  <si>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</si>
  <si>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</si>
  <si>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</si>
  <si>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</si>
  <si>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</si>
  <si>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</si>
  <si>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</si>
  <si>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</si>
  <si>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</si>
  <si>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</si>
  <si>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</si>
  <si>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</si>
  <si>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</si>
  <si>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</si>
  <si>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</si>
  <si>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</si>
  <si>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</si>
  <si>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</si>
  <si>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</si>
  <si>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</si>
  <si>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</si>
  <si>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</si>
  <si>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</si>
  <si>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</si>
  <si>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</si>
  <si>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</si>
  <si>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</si>
  <si>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</si>
  <si>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</si>
  <si>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</si>
  <si>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</si>
  <si>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</si>
  <si>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</si>
  <si>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</si>
  <si>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</si>
  <si>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</si>
  <si>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</si>
  <si>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</si>
  <si>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</si>
  <si>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</si>
  <si>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</si>
  <si>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</si>
  <si>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</si>
  <si>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</si>
  <si>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</si>
  <si>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</si>
  <si>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</si>
  <si>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</si>
  <si>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</si>
  <si>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</si>
  <si>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</si>
  <si>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</si>
  <si>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</si>
  <si>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</si>
  <si>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</si>
  <si>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</si>
  <si>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</si>
  <si>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</si>
  <si>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</si>
  <si>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</si>
  <si>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</si>
  <si>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</si>
  <si>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</si>
  <si>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</si>
  <si>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</si>
  <si>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</si>
  <si>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</si>
  <si>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</si>
  <si>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</si>
  <si>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</si>
  <si>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</si>
  <si>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</si>
  <si>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</si>
  <si>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</si>
  <si>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</si>
  <si>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</si>
  <si>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</si>
  <si>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</si>
  <si>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</si>
  <si>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</si>
  <si>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</si>
  <si>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</si>
  <si>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</si>
  <si>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</si>
  <si>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</si>
  <si>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</si>
  <si>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</si>
  <si>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</si>
  <si>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</si>
  <si>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</si>
  <si>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</si>
  <si>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</si>
  <si>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</si>
  <si>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</si>
  <si>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</si>
  <si>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</si>
  <si>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</si>
  <si>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</si>
  <si>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</si>
  <si>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</si>
  <si>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</si>
  <si>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</si>
  <si>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</si>
  <si>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</si>
  <si>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</si>
  <si>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</si>
  <si>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</si>
  <si>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</si>
  <si>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</si>
  <si>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</si>
  <si>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</si>
  <si>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</si>
  <si>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</si>
  <si>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</si>
  <si>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</si>
  <si>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</si>
  <si>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</si>
  <si>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</si>
  <si>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</si>
  <si>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</si>
  <si>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</si>
  <si>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</si>
  <si>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</si>
  <si>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</si>
  <si>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</si>
  <si>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</si>
  <si>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</si>
  <si>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</si>
  <si>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</si>
  <si>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</si>
  <si>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</si>
  <si>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</si>
  <si>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</si>
  <si>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</si>
  <si>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</si>
  <si>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</si>
  <si>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</si>
  <si>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</si>
  <si>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</si>
  <si>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</si>
  <si>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</si>
  <si>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</si>
  <si>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</si>
  <si>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</si>
  <si>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</si>
  <si>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</si>
  <si>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</si>
  <si>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</si>
  <si>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</si>
  <si>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</si>
  <si>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</si>
  <si>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</si>
  <si>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</si>
  <si>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</si>
  <si>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</si>
  <si>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</si>
  <si>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</si>
  <si>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</si>
  <si>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</si>
  <si>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</si>
  <si>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</si>
  <si>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</si>
  <si>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</si>
  <si>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</si>
  <si>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</si>
  <si>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</si>
  <si>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</si>
  <si>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</si>
  <si>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</si>
  <si>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</si>
  <si>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</si>
  <si>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</si>
  <si>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</si>
  <si>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</si>
  <si>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</si>
  <si>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</si>
  <si>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</si>
  <si>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</si>
  <si>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</si>
  <si>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</si>
  <si>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</si>
  <si>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</si>
  <si>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</si>
  <si>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</si>
  <si>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</si>
  <si>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</si>
  <si>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</si>
  <si>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</si>
  <si>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</si>
  <si>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</si>
  <si>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</si>
  <si>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</si>
  <si>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</si>
  <si>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</si>
  <si>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</si>
  <si>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</si>
  <si>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</si>
  <si>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</si>
  <si>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</si>
  <si>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</si>
  <si>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</si>
  <si>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</si>
  <si>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</si>
  <si>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</si>
  <si>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</si>
  <si>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</si>
  <si>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</si>
  <si>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</si>
  <si>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</si>
  <si>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</si>
  <si>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</si>
  <si>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</si>
  <si>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</si>
  <si>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</si>
  <si>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</si>
  <si>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</si>
  <si>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</si>
  <si>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</si>
  <si>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</si>
  <si>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</si>
  <si>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</si>
  <si>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</si>
  <si>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</si>
  <si>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</si>
  <si>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</si>
  <si>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</si>
  <si>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</si>
  <si>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</si>
  <si>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</si>
  <si>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</si>
  <si>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</si>
  <si>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</si>
  <si>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</si>
  <si>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</si>
  <si>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</si>
  <si>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</si>
  <si>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</si>
  <si>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</si>
  <si>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</si>
  <si>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</si>
  <si>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</si>
  <si>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</si>
  <si>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</si>
  <si>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</si>
  <si>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</si>
  <si>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</si>
  <si>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</si>
  <si>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</si>
  <si>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</si>
  <si>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</si>
  <si>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</si>
  <si>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</si>
  <si>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</si>
  <si>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</si>
  <si>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</si>
  <si>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</si>
  <si>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</si>
  <si>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</si>
  <si>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</si>
  <si>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</si>
  <si>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</si>
  <si>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</si>
  <si>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</si>
  <si>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</si>
  <si>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</si>
  <si>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</si>
  <si>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</si>
  <si>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</si>
  <si>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</si>
  <si>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</si>
  <si>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</si>
  <si>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</si>
  <si>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</si>
  <si>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</si>
  <si>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</si>
  <si>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</si>
  <si>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</si>
  <si>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</si>
  <si>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</si>
  <si>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</si>
  <si>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</si>
  <si>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</si>
  <si>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</si>
  <si>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</si>
  <si>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</si>
  <si>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</si>
  <si>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</si>
  <si>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</si>
  <si>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</si>
  <si>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</si>
  <si>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</si>
  <si>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</si>
  <si>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</si>
  <si>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</si>
  <si>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</si>
  <si>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</si>
  <si>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</si>
  <si>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</si>
  <si>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</si>
  <si>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</si>
  <si>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</si>
  <si>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</si>
  <si>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</si>
  <si>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</si>
  <si>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</si>
  <si>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</si>
  <si>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</si>
  <si>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</si>
  <si>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</si>
  <si>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</si>
  <si>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</si>
  <si>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</si>
  <si>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</si>
  <si>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</si>
  <si>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</si>
  <si>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</si>
  <si>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</si>
  <si>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</si>
  <si>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</si>
  <si>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</si>
  <si>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</si>
  <si>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</si>
  <si>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</si>
  <si>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</si>
  <si>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</si>
  <si>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</si>
  <si>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</si>
  <si>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</si>
  <si>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</si>
  <si>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</si>
  <si>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</si>
  <si>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</si>
  <si>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</si>
  <si>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</si>
  <si>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</si>
  <si>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</si>
  <si>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</si>
  <si>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</si>
  <si>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</si>
  <si>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</si>
  <si>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</si>
  <si>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</si>
  <si>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</si>
  <si>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</si>
  <si>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</si>
  <si>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</si>
  <si>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</si>
  <si>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</si>
  <si>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</si>
  <si>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</si>
  <si>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</si>
  <si>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</si>
  <si>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</si>
  <si>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</si>
  <si>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</si>
  <si>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</si>
  <si>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</si>
  <si>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</si>
  <si>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</si>
  <si>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</si>
  <si>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</si>
  <si>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</si>
  <si>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</si>
  <si>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</si>
  <si>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</si>
  <si>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</si>
  <si>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</si>
  <si>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</si>
  <si>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</si>
  <si>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</si>
  <si>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</si>
  <si>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</si>
  <si>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</si>
  <si>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</si>
  <si>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</si>
  <si>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</si>
  <si>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</si>
  <si>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</si>
  <si>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</si>
  <si>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</si>
  <si>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</si>
  <si>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</si>
  <si>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</si>
  <si>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</si>
  <si>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</si>
  <si>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</si>
  <si>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</si>
  <si>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</si>
  <si>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</si>
  <si>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</si>
  <si>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</si>
  <si>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</si>
  <si>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</si>
  <si>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</si>
  <si>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</si>
  <si>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</si>
  <si>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</si>
  <si>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</si>
  <si>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</si>
  <si>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</si>
  <si>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</si>
  <si>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</si>
  <si>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</si>
  <si>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</si>
  <si>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</si>
  <si>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</si>
  <si>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</si>
  <si>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</si>
  <si>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</si>
  <si>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</si>
  <si>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</si>
  <si>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</si>
  <si>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</si>
  <si>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</si>
  <si>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</si>
  <si>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</si>
  <si>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</si>
  <si>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</si>
  <si>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</si>
  <si>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</si>
  <si>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</si>
  <si>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</si>
  <si>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</si>
  <si>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</si>
  <si>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</si>
  <si>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</si>
  <si>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</si>
  <si>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</si>
  <si>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</si>
  <si>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</si>
  <si>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</si>
  <si>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</si>
  <si>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</si>
  <si>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</si>
  <si>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</si>
  <si>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</si>
  <si>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</si>
  <si>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</si>
  <si>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</si>
  <si>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</si>
  <si>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</si>
  <si>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</si>
  <si>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</si>
  <si>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</si>
  <si>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</si>
  <si>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</si>
  <si>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</si>
  <si>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</si>
  <si>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</si>
  <si>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</si>
  <si>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</si>
  <si>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</si>
  <si>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</si>
  <si>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</si>
  <si>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</si>
  <si>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</si>
  <si>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</si>
  <si>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</si>
  <si>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</si>
  <si>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</si>
  <si>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</si>
  <si>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</si>
  <si>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</si>
  <si>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</si>
  <si>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</si>
  <si>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</si>
  <si>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</si>
  <si>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</si>
  <si>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</si>
  <si>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</si>
  <si>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</si>
  <si>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</si>
  <si>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</si>
  <si>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</si>
  <si>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</si>
  <si>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</si>
  <si>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</si>
  <si>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</si>
  <si>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</si>
  <si>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</si>
  <si>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</si>
  <si>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</si>
  <si>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</si>
  <si>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</si>
  <si>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</si>
  <si>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</si>
  <si>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</si>
  <si>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</si>
  <si>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</si>
  <si>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</si>
  <si>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</si>
  <si>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</si>
  <si>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</si>
  <si>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</si>
  <si>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</si>
  <si>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</si>
  <si>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</si>
  <si>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</si>
  <si>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</si>
  <si>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</si>
  <si>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</si>
  <si>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</si>
  <si>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</si>
  <si>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</si>
  <si>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</si>
  <si>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</si>
  <si>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</si>
  <si>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</si>
  <si>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</si>
  <si>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</si>
  <si>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</si>
  <si>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</si>
  <si>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</si>
  <si>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</si>
  <si>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</si>
  <si>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</si>
  <si>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</si>
  <si>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</si>
  <si>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</si>
  <si>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</si>
  <si>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</si>
  <si>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</si>
  <si>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</si>
  <si>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</si>
  <si>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</si>
  <si>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</si>
  <si>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</si>
  <si>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</si>
  <si>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</si>
  <si>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</si>
  <si>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</si>
  <si>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</si>
  <si>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</si>
  <si>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</si>
  <si>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</si>
  <si>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</si>
  <si>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</si>
  <si>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</si>
  <si>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</si>
  <si>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</si>
  <si>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</si>
  <si>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</si>
  <si>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</si>
  <si>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</si>
  <si>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</si>
  <si>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</si>
  <si>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</si>
  <si>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</si>
  <si>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</si>
  <si>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</si>
  <si>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</si>
  <si>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</si>
  <si>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</si>
  <si>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</si>
  <si>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</si>
  <si>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</si>
  <si>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</si>
  <si>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</si>
  <si>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</si>
  <si>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</si>
  <si>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</si>
  <si>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</si>
  <si>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</si>
  <si>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</si>
  <si>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</si>
  <si>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</si>
  <si>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</si>
  <si>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</si>
  <si>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</si>
  <si>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</si>
  <si>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</si>
  <si>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</si>
  <si>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</si>
  <si>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</si>
  <si>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</si>
  <si>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</si>
  <si>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</si>
  <si>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</si>
  <si>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</si>
  <si>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</si>
  <si>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</si>
  <si>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</si>
  <si>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</si>
  <si>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</si>
  <si>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</si>
  <si>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</si>
  <si>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</si>
  <si>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</si>
  <si>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</si>
  <si>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</si>
  <si>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</si>
  <si>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</si>
  <si>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</si>
  <si>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</si>
  <si>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</si>
  <si>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</si>
  <si>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</si>
  <si>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</si>
  <si>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</si>
  <si>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</si>
  <si>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</si>
  <si>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</si>
  <si>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</si>
  <si>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</si>
  <si>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</si>
  <si>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</si>
  <si>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</si>
  <si>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</si>
  <si>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</si>
  <si>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</si>
  <si>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</si>
  <si>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</si>
  <si>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</si>
  <si>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</si>
  <si>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</si>
  <si>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</si>
  <si>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</si>
  <si>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</si>
  <si>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</si>
  <si>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</si>
  <si>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</si>
  <si>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</si>
  <si>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</si>
  <si>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</si>
  <si>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</si>
  <si>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</si>
  <si>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</si>
  <si>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</si>
  <si>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</si>
  <si>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</si>
  <si>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</si>
  <si>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</si>
  <si>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</si>
  <si>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</si>
  <si>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</si>
  <si>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</si>
  <si>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</si>
  <si>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</si>
  <si>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</si>
  <si>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</si>
  <si>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</si>
  <si>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</si>
  <si>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</si>
  <si>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</si>
  <si>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</si>
  <si>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</si>
  <si>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</si>
  <si>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</si>
  <si>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</si>
  <si>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</si>
  <si>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</si>
  <si>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</si>
  <si>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</si>
  <si>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</si>
  <si>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</si>
  <si>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</si>
  <si>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</si>
  <si>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</si>
  <si>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</si>
  <si>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</si>
  <si>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</si>
  <si>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</si>
  <si>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</si>
  <si>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</si>
  <si>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</si>
  <si>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</si>
  <si>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</si>
  <si>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</si>
  <si>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</si>
  <si>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</si>
  <si>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</si>
  <si>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</si>
  <si>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</si>
  <si>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</si>
  <si>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</si>
  <si>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</si>
  <si>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</si>
  <si>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</si>
  <si>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</si>
  <si>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</si>
  <si>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</si>
  <si>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</si>
  <si>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</si>
  <si>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</si>
  <si>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</si>
  <si>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</si>
  <si>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</si>
  <si>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</si>
  <si>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</si>
  <si>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</si>
  <si>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</si>
  <si>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</si>
  <si>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</si>
  <si>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</si>
  <si>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</si>
  <si>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</si>
  <si>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</si>
  <si>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</si>
  <si>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</si>
  <si>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</si>
  <si>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</si>
  <si>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</si>
  <si>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</si>
  <si>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</si>
  <si>
    <t>多额外0.05(比护腿多一些好看,并且正好整体缺血量)</t>
    <phoneticPr fontId="28" type="noConversion"/>
  </si>
  <si>
    <t>套装</t>
    <phoneticPr fontId="28" type="noConversion"/>
  </si>
  <si>
    <t xml:space="preserve">伤害+1%  </t>
    <phoneticPr fontId="28" type="noConversion"/>
  </si>
  <si>
    <t>闪避+1%   抗暴+1%   血量+1%</t>
    <phoneticPr fontId="28" type="noConversion"/>
  </si>
  <si>
    <t xml:space="preserve">暴击+1%   魔防+1%   法术+1%  </t>
    <phoneticPr fontId="28" type="noConversion"/>
  </si>
  <si>
    <t xml:space="preserve">命中+1%   物防+1%   攻击+1%   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</si>
</sst>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12" sqref="K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8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8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8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8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8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8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8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8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8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8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8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8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8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8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8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8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8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8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8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8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8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8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8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8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8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8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8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8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8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8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8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8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8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8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8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8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3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activeCellId="1" sqref="L17:Q17 L18:Q2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K13" s="37" t="s">
        <v>1884</v>
      </c>
      <c r="L13" s="3" t="s">
        <v>358</v>
      </c>
      <c r="M13" s="3">
        <v>0.3</v>
      </c>
      <c r="N13" s="3">
        <v>0</v>
      </c>
      <c r="O13" s="3">
        <v>0.25</v>
      </c>
      <c r="P13" s="3">
        <v>0.25</v>
      </c>
      <c r="Q13" s="3">
        <f t="shared" si="0"/>
        <v>0.8</v>
      </c>
      <c r="T13" s="3" t="s">
        <v>52</v>
      </c>
      <c r="U13" s="3" t="s">
        <v>475</v>
      </c>
      <c r="AE13" s="32" t="s">
        <v>358</v>
      </c>
      <c r="AF13" s="3">
        <f t="shared" si="3"/>
        <v>1575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1.05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4.05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abSelected="1" topLeftCell="A122" workbookViewId="0">
      <selection activeCell="H126" sqref="H126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6" t="s">
        <v>1793</v>
      </c>
      <c r="C134" s="3">
        <v>10000</v>
      </c>
      <c r="E134" s="3" t="s">
        <v>1809</v>
      </c>
    </row>
    <row r="135" spans="2:11" s="3" customFormat="1" ht="20.100000000000001" customHeight="1">
      <c r="B135" s="76" t="s">
        <v>1794</v>
      </c>
      <c r="C135" s="3">
        <v>20000</v>
      </c>
      <c r="E135" s="3" t="s">
        <v>1810</v>
      </c>
      <c r="H135" s="3" t="s">
        <v>1810</v>
      </c>
    </row>
    <row r="136" spans="2:11" s="3" customFormat="1" ht="20.100000000000001" customHeight="1">
      <c r="B136" s="76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6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6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6" t="s">
        <v>1798</v>
      </c>
    </row>
    <row r="140" spans="2:11" s="3" customFormat="1" ht="20.100000000000001" customHeight="1">
      <c r="B140" s="76" t="s">
        <v>1799</v>
      </c>
    </row>
    <row r="141" spans="2:11" s="3" customFormat="1" ht="20.100000000000001" customHeight="1">
      <c r="B141" s="76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6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6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6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6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7" t="s">
        <v>1838</v>
      </c>
    </row>
    <row r="149" spans="2:17" s="3" customFormat="1" ht="20.100000000000001" customHeight="1">
      <c r="B149" s="75" t="s">
        <v>1763</v>
      </c>
      <c r="C149" s="75" t="s">
        <v>1775</v>
      </c>
      <c r="D149" s="3" t="str">
        <f>B149&amp;"·"&amp;C149</f>
        <v>子鼠·破晓</v>
      </c>
      <c r="E149" s="3" t="s">
        <v>1809</v>
      </c>
      <c r="F149" s="78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7" t="s">
        <v>1837</v>
      </c>
      <c r="Q149" s="78" t="s">
        <v>843</v>
      </c>
    </row>
    <row r="150" spans="2:17" s="3" customFormat="1" ht="20.100000000000001" customHeight="1">
      <c r="B150" s="75" t="s">
        <v>1764</v>
      </c>
      <c r="C150" s="75" t="s">
        <v>1776</v>
      </c>
      <c r="D150" s="3" t="str">
        <f t="shared" ref="D150:D160" si="28">B150&amp;"·"&amp;C150</f>
        <v>丑牛·破风</v>
      </c>
      <c r="E150" s="3" t="s">
        <v>1811</v>
      </c>
      <c r="F150" s="78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7" t="s">
        <v>1839</v>
      </c>
      <c r="Q150" s="78" t="s">
        <v>848</v>
      </c>
    </row>
    <row r="151" spans="2:17" s="3" customFormat="1" ht="20.100000000000001" customHeight="1">
      <c r="B151" s="75" t="s">
        <v>1765</v>
      </c>
      <c r="C151" s="75" t="s">
        <v>1777</v>
      </c>
      <c r="D151" s="3" t="str">
        <f t="shared" si="28"/>
        <v>寅虎·破军</v>
      </c>
      <c r="E151" s="3" t="s">
        <v>1810</v>
      </c>
      <c r="F151" s="78">
        <v>105301</v>
      </c>
      <c r="Q151" s="78" t="s">
        <v>833</v>
      </c>
    </row>
    <row r="152" spans="2:17" s="3" customFormat="1" ht="20.100000000000001" customHeight="1">
      <c r="B152" s="75" t="s">
        <v>1766</v>
      </c>
      <c r="C152" s="76" t="s">
        <v>1814</v>
      </c>
      <c r="D152" s="3" t="str">
        <f t="shared" si="28"/>
        <v>卯兔·洪流</v>
      </c>
      <c r="E152" s="3" t="s">
        <v>1812</v>
      </c>
      <c r="F152" s="78">
        <v>105201</v>
      </c>
      <c r="L152" s="3">
        <f>SUM(L148:L150)</f>
        <v>765</v>
      </c>
      <c r="Q152" s="78" t="s">
        <v>853</v>
      </c>
    </row>
    <row r="153" spans="2:17" s="3" customFormat="1" ht="20.100000000000001" customHeight="1">
      <c r="B153" s="75" t="s">
        <v>1767</v>
      </c>
      <c r="C153" s="76" t="s">
        <v>1815</v>
      </c>
      <c r="D153" s="3" t="str">
        <f t="shared" si="28"/>
        <v>辰龙·挽歌</v>
      </c>
      <c r="E153" s="3" t="s">
        <v>1819</v>
      </c>
      <c r="F153" s="78">
        <v>105501</v>
      </c>
      <c r="G153" s="78">
        <v>105401</v>
      </c>
      <c r="H153" s="3" t="s">
        <v>1818</v>
      </c>
      <c r="J153" s="3" t="str">
        <f>F153&amp;","&amp;G153</f>
        <v>105501,105401</v>
      </c>
      <c r="Q153" s="78" t="s">
        <v>837</v>
      </c>
    </row>
    <row r="154" spans="2:17" s="3" customFormat="1" ht="20.100000000000001" customHeight="1">
      <c r="B154" s="75" t="s">
        <v>1768</v>
      </c>
      <c r="C154" s="75" t="s">
        <v>1778</v>
      </c>
      <c r="D154" s="3" t="str">
        <f t="shared" si="28"/>
        <v>巳蛇·逐风</v>
      </c>
      <c r="E154" s="3" t="s">
        <v>1821</v>
      </c>
      <c r="F154" s="78">
        <v>105301</v>
      </c>
      <c r="G154" s="78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5" t="s">
        <v>1769</v>
      </c>
      <c r="C155" s="75" t="s">
        <v>1779</v>
      </c>
      <c r="D155" s="3" t="str">
        <f t="shared" si="28"/>
        <v>午马·利刃</v>
      </c>
      <c r="E155" s="3" t="s">
        <v>1824</v>
      </c>
      <c r="F155" s="78">
        <v>105101</v>
      </c>
      <c r="G155" s="78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5" t="s">
        <v>1770</v>
      </c>
      <c r="C156" s="75" t="s">
        <v>1780</v>
      </c>
      <c r="D156" s="3" t="str">
        <f t="shared" si="28"/>
        <v>未羊·战魂</v>
      </c>
      <c r="E156" s="3" t="s">
        <v>1822</v>
      </c>
      <c r="F156" s="78">
        <v>105501</v>
      </c>
      <c r="G156" s="78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5" t="s">
        <v>1771</v>
      </c>
      <c r="C157" s="75" t="s">
        <v>1781</v>
      </c>
      <c r="D157" s="3" t="str">
        <f t="shared" si="28"/>
        <v>申猴·清风</v>
      </c>
      <c r="E157" s="3" t="s">
        <v>1813</v>
      </c>
      <c r="F157" s="78">
        <v>105401</v>
      </c>
      <c r="H157" s="3" t="s">
        <v>1820</v>
      </c>
    </row>
    <row r="158" spans="2:17" s="3" customFormat="1" ht="20.100000000000001" customHeight="1">
      <c r="B158" s="75" t="s">
        <v>1772</v>
      </c>
      <c r="C158" s="75" t="s">
        <v>1782</v>
      </c>
      <c r="D158" s="3" t="str">
        <f t="shared" si="28"/>
        <v>酉鸡·天刺</v>
      </c>
      <c r="E158" s="3" t="s">
        <v>1817</v>
      </c>
      <c r="F158" s="78">
        <v>105101</v>
      </c>
      <c r="G158" s="78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5" t="s">
        <v>1773</v>
      </c>
      <c r="C159" s="75" t="s">
        <v>1783</v>
      </c>
      <c r="D159" s="3" t="str">
        <f t="shared" si="28"/>
        <v>戌狗·惊鸿</v>
      </c>
      <c r="E159" s="3" t="s">
        <v>1820</v>
      </c>
      <c r="F159" s="78">
        <v>105501</v>
      </c>
      <c r="G159" s="78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5" t="s">
        <v>1774</v>
      </c>
      <c r="C160" s="75" t="s">
        <v>1784</v>
      </c>
      <c r="D160" s="3" t="str">
        <f t="shared" si="28"/>
        <v>亥猪·寒裂</v>
      </c>
      <c r="E160" s="3" t="s">
        <v>1823</v>
      </c>
      <c r="F160" s="78">
        <v>105301</v>
      </c>
      <c r="G160" s="78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5" t="s">
        <v>1763</v>
      </c>
      <c r="C163" s="75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5" t="s">
        <v>1764</v>
      </c>
      <c r="C164" s="76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5" t="s">
        <v>1765</v>
      </c>
      <c r="C165" s="75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5" t="s">
        <v>1766</v>
      </c>
      <c r="C166" s="76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5" t="s">
        <v>1767</v>
      </c>
      <c r="C167" s="75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5" t="s">
        <v>1768</v>
      </c>
      <c r="C168" s="75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5" t="s">
        <v>1769</v>
      </c>
      <c r="C169" s="75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5" t="s">
        <v>1770</v>
      </c>
      <c r="C170" s="75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5" t="s">
        <v>1771</v>
      </c>
      <c r="C171" s="75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5" t="s">
        <v>1772</v>
      </c>
      <c r="C172" s="75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5" t="s">
        <v>1773</v>
      </c>
      <c r="C173" s="75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5" t="s">
        <v>1774</v>
      </c>
      <c r="C174" s="75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3"/>
    </row>
    <row r="179" spans="1:7" ht="20.100000000000001" customHeight="1">
      <c r="D179" s="3"/>
      <c r="E179" s="1"/>
      <c r="F179" s="3"/>
      <c r="G179" s="3"/>
    </row>
    <row r="180" spans="1:7" ht="20.100000000000001" customHeight="1">
      <c r="B180" s="79">
        <v>10010037</v>
      </c>
      <c r="C180" s="80" t="s">
        <v>1840</v>
      </c>
      <c r="D180" s="3"/>
      <c r="E180" s="4" t="s">
        <v>1885</v>
      </c>
      <c r="F180" s="3"/>
      <c r="G180" s="3"/>
    </row>
    <row r="181" spans="1:7" ht="20.100000000000001" customHeight="1">
      <c r="D181" s="12"/>
      <c r="E181" s="4" t="s">
        <v>1888</v>
      </c>
      <c r="F181" s="3">
        <v>1</v>
      </c>
      <c r="G181" s="3">
        <v>2</v>
      </c>
    </row>
    <row r="182" spans="1:7" ht="20.100000000000001" customHeight="1">
      <c r="B182" s="3" t="s">
        <v>1841</v>
      </c>
      <c r="C182" s="12">
        <v>3</v>
      </c>
      <c r="E182" s="4" t="s">
        <v>1889</v>
      </c>
      <c r="F182" s="3">
        <v>1.5</v>
      </c>
      <c r="G182" s="3">
        <v>3</v>
      </c>
    </row>
    <row r="183" spans="1:7" ht="20.100000000000001" customHeight="1">
      <c r="E183" s="4" t="s">
        <v>1887</v>
      </c>
      <c r="F183" s="3">
        <v>2</v>
      </c>
      <c r="G183" s="3">
        <v>4</v>
      </c>
    </row>
    <row r="184" spans="1:7" ht="20.100000000000001" customHeight="1">
      <c r="E184" s="4"/>
      <c r="F184" s="3"/>
      <c r="G184" s="3"/>
    </row>
    <row r="185" spans="1:7" ht="20.100000000000001" customHeight="1">
      <c r="B185" s="3" t="s">
        <v>1842</v>
      </c>
      <c r="C185" s="3"/>
      <c r="E185" s="4"/>
    </row>
    <row r="186" spans="1:7" ht="20.100000000000001" customHeight="1">
      <c r="B186" s="3">
        <v>1</v>
      </c>
      <c r="C186" s="3">
        <v>3</v>
      </c>
    </row>
    <row r="187" spans="1:7" ht="20.100000000000001" customHeight="1">
      <c r="B187" s="3">
        <v>2</v>
      </c>
      <c r="C187" s="3">
        <v>10</v>
      </c>
    </row>
    <row r="188" spans="1:7" ht="20.100000000000001" customHeight="1">
      <c r="B188" s="3">
        <v>3</v>
      </c>
      <c r="C188" s="3">
        <v>25</v>
      </c>
    </row>
    <row r="189" spans="1:7" ht="20.100000000000001" customHeight="1">
      <c r="A189" s="1"/>
      <c r="B189" s="1"/>
      <c r="C189" s="3"/>
      <c r="D189" s="1"/>
      <c r="E189" s="1"/>
      <c r="F189" s="1"/>
      <c r="G189" s="3" t="s">
        <v>1886</v>
      </c>
    </row>
    <row r="190" spans="1:7" ht="20.100000000000001" customHeight="1">
      <c r="A190" s="1"/>
      <c r="B190" s="3" t="s">
        <v>1843</v>
      </c>
      <c r="C190" s="3"/>
      <c r="D190" s="1"/>
      <c r="E190" s="3"/>
      <c r="F190" s="1"/>
    </row>
    <row r="191" spans="1:7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7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3" t="s">
        <v>1844</v>
      </c>
      <c r="C200" s="3" t="s">
        <v>1846</v>
      </c>
      <c r="D200" s="3"/>
    </row>
    <row r="201" spans="1:6" ht="20.100000000000001" customHeight="1">
      <c r="B201" s="3" t="s">
        <v>1845</v>
      </c>
      <c r="C201" s="3">
        <f>4*3*1.5+3*3</f>
        <v>27</v>
      </c>
      <c r="D201" s="3"/>
      <c r="E201">
        <f>3*3*2</f>
        <v>18</v>
      </c>
    </row>
    <row r="202" spans="1:6" ht="20.100000000000001" customHeight="1">
      <c r="B202" s="3">
        <v>1</v>
      </c>
      <c r="C202" s="3">
        <v>0.08</v>
      </c>
      <c r="D202" s="3">
        <f>C202*C201</f>
        <v>2.16</v>
      </c>
    </row>
    <row r="203" spans="1:6" ht="20.100000000000001" customHeight="1">
      <c r="B203" s="3">
        <v>2</v>
      </c>
      <c r="C203" s="3">
        <v>0.01</v>
      </c>
      <c r="D203" s="3">
        <f>C203*C201</f>
        <v>0.27</v>
      </c>
    </row>
    <row r="204" spans="1:6" ht="20.100000000000001" customHeight="1">
      <c r="B204" s="3" t="s">
        <v>1883</v>
      </c>
      <c r="C204" s="3">
        <v>0.3</v>
      </c>
      <c r="D204" s="3">
        <f>C201*C204/10</f>
        <v>0.80999999999999994</v>
      </c>
    </row>
    <row r="205" spans="1:6" ht="20.100000000000001" customHeight="1"/>
    <row r="206" spans="1:6" ht="20.100000000000001" customHeight="1">
      <c r="B206" s="79">
        <v>10010037</v>
      </c>
      <c r="C206" s="80" t="s">
        <v>1840</v>
      </c>
      <c r="D206" s="3">
        <v>0.3</v>
      </c>
    </row>
    <row r="207" spans="1:6" ht="20.100000000000001" customHeight="1">
      <c r="B207" s="81">
        <v>16000101</v>
      </c>
      <c r="C207" s="82" t="s">
        <v>1847</v>
      </c>
      <c r="D207" s="3">
        <v>0.08</v>
      </c>
    </row>
    <row r="208" spans="1:6" ht="20.100000000000001" customHeight="1">
      <c r="B208" s="81">
        <v>16000102</v>
      </c>
      <c r="C208" s="82" t="s">
        <v>1848</v>
      </c>
      <c r="D208" s="3">
        <v>0.08</v>
      </c>
    </row>
    <row r="209" spans="2:8" ht="20.100000000000001" customHeight="1">
      <c r="B209" s="81">
        <v>16000103</v>
      </c>
      <c r="C209" s="82" t="s">
        <v>1849</v>
      </c>
      <c r="D209" s="3">
        <v>0.08</v>
      </c>
      <c r="G209">
        <v>1380</v>
      </c>
      <c r="H209">
        <v>1500</v>
      </c>
    </row>
    <row r="210" spans="2:8" ht="20.100000000000001" customHeight="1">
      <c r="B210" s="81">
        <v>16000104</v>
      </c>
      <c r="C210" s="82" t="s">
        <v>1850</v>
      </c>
      <c r="D210" s="3">
        <v>0.08</v>
      </c>
      <c r="G210">
        <v>1400</v>
      </c>
    </row>
    <row r="211" spans="2:8" ht="20.100000000000001" customHeight="1">
      <c r="B211" s="81">
        <v>16000105</v>
      </c>
      <c r="C211" s="82" t="s">
        <v>1851</v>
      </c>
      <c r="D211" s="3">
        <v>0.08</v>
      </c>
      <c r="G211">
        <v>1400</v>
      </c>
    </row>
    <row r="212" spans="2:8" ht="20.100000000000001" customHeight="1">
      <c r="B212" s="81">
        <v>16000106</v>
      </c>
      <c r="C212" s="82" t="s">
        <v>1852</v>
      </c>
      <c r="D212" s="3">
        <v>0.08</v>
      </c>
    </row>
    <row r="213" spans="2:8" ht="20.100000000000001" customHeight="1">
      <c r="B213" s="81">
        <v>16000107</v>
      </c>
      <c r="C213" s="82" t="s">
        <v>1853</v>
      </c>
      <c r="D213" s="3">
        <v>0.08</v>
      </c>
      <c r="G213">
        <v>1400</v>
      </c>
      <c r="H213">
        <v>1380</v>
      </c>
    </row>
    <row r="214" spans="2:8" ht="20.100000000000001" customHeight="1">
      <c r="B214" s="81">
        <v>16000108</v>
      </c>
      <c r="C214" s="82" t="s">
        <v>1854</v>
      </c>
      <c r="D214" s="3">
        <v>0.08</v>
      </c>
    </row>
    <row r="215" spans="2:8" ht="20.100000000000001" customHeight="1">
      <c r="B215" s="81">
        <v>16000109</v>
      </c>
      <c r="C215" s="82" t="s">
        <v>1855</v>
      </c>
      <c r="D215" s="3">
        <v>0.08</v>
      </c>
    </row>
    <row r="216" spans="2:8" ht="20.100000000000001" customHeight="1">
      <c r="B216" s="81">
        <v>16000110</v>
      </c>
      <c r="C216" s="82" t="s">
        <v>1856</v>
      </c>
      <c r="D216" s="3">
        <v>0.08</v>
      </c>
    </row>
    <row r="217" spans="2:8" ht="20.100000000000001" customHeight="1">
      <c r="B217" s="81">
        <v>16000111</v>
      </c>
      <c r="C217" s="82" t="s">
        <v>1857</v>
      </c>
      <c r="D217" s="3">
        <v>0.08</v>
      </c>
    </row>
    <row r="218" spans="2:8" ht="20.100000000000001" customHeight="1">
      <c r="B218" s="81">
        <v>16000112</v>
      </c>
      <c r="C218" s="82" t="s">
        <v>1858</v>
      </c>
      <c r="D218" s="3">
        <v>0.08</v>
      </c>
    </row>
    <row r="219" spans="2:8" ht="20.100000000000001" customHeight="1">
      <c r="B219" s="81">
        <v>16000201</v>
      </c>
      <c r="C219" s="82" t="s">
        <v>1859</v>
      </c>
      <c r="D219" s="3">
        <v>1.4999999999999999E-2</v>
      </c>
    </row>
    <row r="220" spans="2:8" ht="20.100000000000001" customHeight="1">
      <c r="B220" s="81">
        <v>16000202</v>
      </c>
      <c r="C220" s="82" t="s">
        <v>1860</v>
      </c>
      <c r="D220" s="3">
        <v>1.4999999999999999E-2</v>
      </c>
    </row>
    <row r="221" spans="2:8" ht="20.100000000000001" customHeight="1">
      <c r="B221" s="81">
        <v>16000203</v>
      </c>
      <c r="C221" s="82" t="s">
        <v>1861</v>
      </c>
      <c r="D221" s="3">
        <v>1.4999999999999999E-2</v>
      </c>
    </row>
    <row r="222" spans="2:8" ht="20.100000000000001" customHeight="1">
      <c r="B222" s="81">
        <v>16000204</v>
      </c>
      <c r="C222" s="82" t="s">
        <v>1862</v>
      </c>
      <c r="D222" s="3">
        <v>1.4999999999999999E-2</v>
      </c>
    </row>
    <row r="223" spans="2:8" ht="20.100000000000001" customHeight="1">
      <c r="B223" s="81">
        <v>16000205</v>
      </c>
      <c r="C223" s="82" t="s">
        <v>1863</v>
      </c>
      <c r="D223" s="3">
        <v>1.4999999999999999E-2</v>
      </c>
    </row>
    <row r="224" spans="2:8" ht="20.100000000000001" customHeight="1">
      <c r="B224" s="81">
        <v>16000206</v>
      </c>
      <c r="C224" s="82" t="s">
        <v>1864</v>
      </c>
      <c r="D224" s="3">
        <v>1.4999999999999999E-2</v>
      </c>
    </row>
    <row r="225" spans="2:4" ht="20.100000000000001" customHeight="1">
      <c r="B225" s="81">
        <v>16000207</v>
      </c>
      <c r="C225" s="82" t="s">
        <v>1865</v>
      </c>
      <c r="D225" s="3">
        <v>1.4999999999999999E-2</v>
      </c>
    </row>
    <row r="226" spans="2:4" ht="20.100000000000001" customHeight="1">
      <c r="B226" s="81">
        <v>16000208</v>
      </c>
      <c r="C226" s="82" t="s">
        <v>1866</v>
      </c>
      <c r="D226" s="3">
        <v>1.4999999999999999E-2</v>
      </c>
    </row>
    <row r="227" spans="2:4" ht="20.100000000000001" customHeight="1">
      <c r="B227" s="81">
        <v>16000209</v>
      </c>
      <c r="C227" s="82" t="s">
        <v>1867</v>
      </c>
      <c r="D227" s="3">
        <v>1.4999999999999999E-2</v>
      </c>
    </row>
    <row r="228" spans="2:4" ht="20.100000000000001" customHeight="1">
      <c r="B228" s="81">
        <v>16000210</v>
      </c>
      <c r="C228" s="82" t="s">
        <v>1868</v>
      </c>
      <c r="D228" s="3">
        <v>1.4999999999999999E-2</v>
      </c>
    </row>
    <row r="229" spans="2:4" ht="20.100000000000001" customHeight="1">
      <c r="B229" s="81">
        <v>16000211</v>
      </c>
      <c r="C229" s="82" t="s">
        <v>1869</v>
      </c>
      <c r="D229" s="3">
        <v>1.4999999999999999E-2</v>
      </c>
    </row>
    <row r="230" spans="2:4" ht="20.100000000000001" customHeight="1">
      <c r="B230" s="81">
        <v>16000212</v>
      </c>
      <c r="C230" s="82" t="s">
        <v>1870</v>
      </c>
      <c r="D230" s="3">
        <v>1.4999999999999999E-2</v>
      </c>
    </row>
    <row r="231" spans="2:4" ht="20.100000000000001" customHeight="1">
      <c r="B231" s="81">
        <v>16000301</v>
      </c>
      <c r="C231" s="82" t="s">
        <v>1871</v>
      </c>
    </row>
    <row r="232" spans="2:4" ht="20.100000000000001" customHeight="1">
      <c r="B232" s="81">
        <v>16000302</v>
      </c>
      <c r="C232" s="82" t="s">
        <v>1872</v>
      </c>
    </row>
    <row r="233" spans="2:4" ht="20.100000000000001" customHeight="1">
      <c r="B233" s="81">
        <v>16000303</v>
      </c>
      <c r="C233" s="82" t="s">
        <v>1873</v>
      </c>
    </row>
    <row r="234" spans="2:4" ht="20.100000000000001" customHeight="1">
      <c r="B234" s="81">
        <v>16000304</v>
      </c>
      <c r="C234" s="82" t="s">
        <v>1874</v>
      </c>
    </row>
    <row r="235" spans="2:4" ht="20.100000000000001" customHeight="1">
      <c r="B235" s="81">
        <v>16000305</v>
      </c>
      <c r="C235" s="82" t="s">
        <v>1875</v>
      </c>
    </row>
    <row r="236" spans="2:4" ht="20.100000000000001" customHeight="1">
      <c r="B236" s="81">
        <v>16000306</v>
      </c>
      <c r="C236" s="82" t="s">
        <v>1876</v>
      </c>
    </row>
    <row r="237" spans="2:4" ht="20.100000000000001" customHeight="1">
      <c r="B237" s="81">
        <v>16000307</v>
      </c>
      <c r="C237" s="82" t="s">
        <v>1877</v>
      </c>
    </row>
    <row r="238" spans="2:4" ht="20.100000000000001" customHeight="1">
      <c r="B238" s="81">
        <v>16000308</v>
      </c>
      <c r="C238" s="82" t="s">
        <v>1878</v>
      </c>
    </row>
    <row r="239" spans="2:4" ht="20.100000000000001" customHeight="1">
      <c r="B239" s="81">
        <v>16000309</v>
      </c>
      <c r="C239" s="82" t="s">
        <v>1879</v>
      </c>
    </row>
    <row r="240" spans="2:4" ht="20.100000000000001" customHeight="1">
      <c r="B240" s="81">
        <v>16000310</v>
      </c>
      <c r="C240" s="82" t="s">
        <v>1880</v>
      </c>
    </row>
    <row r="241" spans="2:3" ht="20.100000000000001" customHeight="1">
      <c r="B241" s="81">
        <v>16000311</v>
      </c>
      <c r="C241" s="82" t="s">
        <v>1881</v>
      </c>
    </row>
    <row r="242" spans="2:3" ht="20.100000000000001" customHeight="1">
      <c r="B242" s="81">
        <v>16000312</v>
      </c>
      <c r="C242" s="82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16"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2023-02-11T06:12:47Z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