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54784D3-F793-4EEF-ADE1-3D5C04B2AFEC}" xr6:coauthVersionLast="47" xr6:coauthVersionMax="47" xr10:uidLastSave="{00000000-0000-0000-0000-000000000000}"/>
  <bookViews>
    <workbookView xWindow="28680" yWindow="-120" windowWidth="29040" windowHeight="15840" firstSheet="4" activeTab="6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</sheets>
  <externalReferences>
    <externalReference r:id="rId30"/>
  </externalReferences>
  <calcPr calcId="191029"/>
</workbook>
</file>

<file path=xl/calcChain.xml><?xml version="1.0" encoding="utf-8"?>
<calcChain xmlns="http://schemas.openxmlformats.org/spreadsheetml/2006/main">
  <c r="AA3" i="29" l="1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AM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<sst xmlns="http://schemas.openxmlformats.org/spreadsheetml/2006/main" count="5826" uniqueCount="1442">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</sst>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I2*任务金币!C2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I3*任务金币!C3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I4*任务金币!C4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I5*任务金币!C5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I6*任务金币!C6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I7*任务金币!C7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I8*任务金币!C8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I9*任务金币!C9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I10*任务金币!C10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I11*任务金币!C11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I12*任务金币!C12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I13*任务金币!C13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I14*任务金币!C14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I15*任务金币!C15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I16*任务金币!C16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I17*任务金币!C17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I18*任务金币!C18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I19*任务金币!C19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I20*任务金币!C20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I21*任务金币!C21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I22*任务金币!C22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I23*任务金币!C23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I24*任务金币!C24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I25*任务金币!C25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I26*任务金币!C26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I27*任务金币!C27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I28*任务金币!C28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I29*任务金币!C29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I30*任务金币!C30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I31*任务金币!C31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I32*任务金币!C32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I33*任务金币!C33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I34*任务金币!C34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I35*任务金币!C35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I36*任务金币!C36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I37*任务金币!C37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I38*任务金币!C38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I39*任务金币!C39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I40*任务金币!C40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I41*任务金币!C41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I42*任务金币!C42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I43*任务金币!C43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I44*任务金币!C44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I45*任务金币!C45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I46*任务金币!C46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I47*任务金币!C47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I48*任务金币!C48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I49*任务金币!C49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I50*任务金币!C50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I51*任务金币!C51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I52*任务金币!C52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I53*任务金币!C53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I54*任务金币!C54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I55*任务金币!C55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I56*任务金币!C56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I57*任务金币!C57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I58*任务金币!C58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I59*任务金币!C59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I60*任务金币!C60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I61*任务金币!C61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I62*任务金币!C62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I63*任务金币!C63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I64*任务金币!C64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I65*任务金币!C65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I66*任务金币!C66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1424</v>
      </c>
      <c r="M3" s="8"/>
      <c r="N3" s="8"/>
      <c r="R3" s="107" t="s">
        <v>1419</v>
      </c>
      <c r="S3" s="107" t="s">
        <v>1420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1423</v>
      </c>
      <c r="N4" s="8"/>
      <c r="S4" s="107" t="s">
        <v>1421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1422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1425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3" ht="20.100000000000001" customHeight="1" x14ac:dyDescent="0.2">
      <c r="A2" s="86">
        <v>1</v>
      </c>
      <c r="B2" s="87">
        <v>5</v>
      </c>
      <c r="C2" s="87">
        <f>经济总表!F2*B2</f>
        <v>50</v>
      </c>
    </row>
    <row r="3" spans="1:3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3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3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3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3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3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3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3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3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3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3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3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3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3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7" t="s">
        <v>86</v>
      </c>
      <c r="AW2" s="117"/>
      <c r="AX2" s="117"/>
      <c r="AY2" s="117"/>
      <c r="AZ2" s="117"/>
      <c r="BA2" s="117"/>
      <c r="BB2" s="117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B10" sqref="B10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16">
        <v>10030011</v>
      </c>
      <c r="D2" s="3">
        <v>0.2</v>
      </c>
      <c r="E2" s="8">
        <v>1</v>
      </c>
      <c r="F2" s="8">
        <v>1</v>
      </c>
      <c r="G2" s="8">
        <f>ROUND(D2*1000000,0)</f>
        <v>200000</v>
      </c>
      <c r="H2" s="52">
        <f>C2</f>
        <v>10030011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16">
        <v>10030012</v>
      </c>
      <c r="D3" s="3">
        <v>0.2</v>
      </c>
      <c r="E3" s="8">
        <v>1</v>
      </c>
      <c r="F3" s="8">
        <v>1</v>
      </c>
      <c r="G3" s="8">
        <f t="shared" ref="G3:G7" si="0">ROUND(D3*1000000,0)</f>
        <v>200000</v>
      </c>
      <c r="H3" s="52">
        <f t="shared" ref="H3:H7" si="1">C3</f>
        <v>10030012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16">
        <v>10030013</v>
      </c>
      <c r="D4" s="3">
        <v>0.2</v>
      </c>
      <c r="E4" s="8">
        <v>1</v>
      </c>
      <c r="F4" s="8">
        <v>1</v>
      </c>
      <c r="G4" s="8">
        <f t="shared" si="0"/>
        <v>200000</v>
      </c>
      <c r="H4" s="52">
        <f t="shared" si="1"/>
        <v>10030013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16">
        <v>10030014</v>
      </c>
      <c r="D5" s="3">
        <v>0.2</v>
      </c>
      <c r="E5" s="8">
        <v>1</v>
      </c>
      <c r="F5" s="8">
        <v>1</v>
      </c>
      <c r="G5" s="8">
        <f t="shared" si="0"/>
        <v>200000</v>
      </c>
      <c r="H5" s="52">
        <f t="shared" si="1"/>
        <v>10030014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16">
        <v>10030015</v>
      </c>
      <c r="D6" s="3">
        <v>0.2</v>
      </c>
      <c r="E6" s="8">
        <v>1</v>
      </c>
      <c r="F6" s="8">
        <v>1</v>
      </c>
      <c r="G6" s="8">
        <f t="shared" si="0"/>
        <v>200000</v>
      </c>
      <c r="H6" s="52">
        <f t="shared" si="1"/>
        <v>10030015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200000</v>
      </c>
      <c r="N6" s="8">
        <f t="shared" si="4"/>
        <v>10030011</v>
      </c>
      <c r="O6" s="8">
        <f t="shared" si="4"/>
        <v>1</v>
      </c>
      <c r="P6" s="8">
        <f t="shared" si="4"/>
        <v>1</v>
      </c>
      <c r="Q6" s="8">
        <f t="shared" ref="Q6:T6" si="5">G3</f>
        <v>200000</v>
      </c>
      <c r="R6" s="8">
        <f t="shared" si="5"/>
        <v>10030012</v>
      </c>
      <c r="S6" s="8">
        <f t="shared" si="5"/>
        <v>1</v>
      </c>
      <c r="T6" s="8">
        <f t="shared" si="5"/>
        <v>1</v>
      </c>
      <c r="U6" s="8">
        <f t="shared" ref="U6:X6" si="6">G4</f>
        <v>200000</v>
      </c>
      <c r="V6" s="8">
        <f t="shared" si="6"/>
        <v>10030013</v>
      </c>
      <c r="W6" s="8">
        <f t="shared" si="6"/>
        <v>1</v>
      </c>
      <c r="X6" s="8">
        <f t="shared" si="6"/>
        <v>1</v>
      </c>
      <c r="Y6" s="8">
        <f t="shared" ref="Y6:AB6" si="7">G5</f>
        <v>200000</v>
      </c>
      <c r="Z6" s="8">
        <f t="shared" si="7"/>
        <v>10030014</v>
      </c>
      <c r="AA6" s="8">
        <f t="shared" si="7"/>
        <v>1</v>
      </c>
      <c r="AB6" s="8">
        <f t="shared" si="7"/>
        <v>1</v>
      </c>
      <c r="AC6" s="8">
        <f t="shared" ref="AC6:AF6" si="8">G6</f>
        <v>200000</v>
      </c>
      <c r="AD6" s="8">
        <f t="shared" si="8"/>
        <v>10030015</v>
      </c>
      <c r="AE6" s="8">
        <f t="shared" si="8"/>
        <v>1</v>
      </c>
      <c r="AF6" s="8">
        <f t="shared" si="8"/>
        <v>1</v>
      </c>
      <c r="AG6" s="8">
        <f t="shared" ref="AG6:AJ6" si="9">G7</f>
        <v>200000</v>
      </c>
      <c r="AH6" s="8">
        <f t="shared" si="9"/>
        <v>10030016</v>
      </c>
      <c r="AI6" s="8">
        <f t="shared" si="9"/>
        <v>1</v>
      </c>
      <c r="AJ6" s="8">
        <f t="shared" si="9"/>
        <v>1</v>
      </c>
      <c r="AK6" s="8">
        <f t="shared" ref="AK6:AN6" si="10">G8</f>
        <v>200000</v>
      </c>
      <c r="AL6" s="8">
        <f t="shared" si="10"/>
        <v>10030017</v>
      </c>
      <c r="AM6" s="8">
        <f t="shared" si="10"/>
        <v>1</v>
      </c>
      <c r="AN6" s="8">
        <f t="shared" si="10"/>
        <v>1</v>
      </c>
      <c r="AO6" s="8">
        <f t="shared" ref="AO6:AR6" si="11">G9</f>
        <v>200000</v>
      </c>
      <c r="AP6" s="8">
        <f t="shared" si="11"/>
        <v>10030018</v>
      </c>
      <c r="AQ6" s="8">
        <f t="shared" si="11"/>
        <v>1</v>
      </c>
      <c r="AR6" s="8">
        <f t="shared" si="11"/>
        <v>1</v>
      </c>
      <c r="AS6" s="8">
        <f t="shared" ref="AS6:AV6" si="12">G10</f>
        <v>100000</v>
      </c>
      <c r="AT6" s="8">
        <f t="shared" si="12"/>
        <v>10030011</v>
      </c>
      <c r="AU6" s="8">
        <f t="shared" si="12"/>
        <v>1</v>
      </c>
      <c r="AV6" s="8">
        <f t="shared" si="12"/>
        <v>1</v>
      </c>
      <c r="AW6" s="8">
        <f t="shared" ref="AW6:AZ6" si="13">G11</f>
        <v>0</v>
      </c>
      <c r="AX6" s="8">
        <f t="shared" si="13"/>
        <v>0</v>
      </c>
      <c r="AY6" s="8">
        <f t="shared" si="13"/>
        <v>0</v>
      </c>
      <c r="AZ6" s="8">
        <f t="shared" si="13"/>
        <v>0</v>
      </c>
    </row>
    <row r="7" spans="1:52" s="9" customFormat="1" ht="20.100000000000001" customHeight="1" x14ac:dyDescent="0.2">
      <c r="A7" s="3">
        <v>6</v>
      </c>
      <c r="B7" s="108" t="s">
        <v>1416</v>
      </c>
      <c r="C7" s="116">
        <v>10030016</v>
      </c>
      <c r="D7" s="3">
        <v>0.2</v>
      </c>
      <c r="E7" s="8">
        <v>1</v>
      </c>
      <c r="F7" s="8">
        <v>1</v>
      </c>
      <c r="G7" s="8">
        <f t="shared" si="0"/>
        <v>200000</v>
      </c>
      <c r="H7" s="52">
        <f t="shared" si="1"/>
        <v>10030016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0</v>
      </c>
      <c r="N7" s="8">
        <f t="shared" si="14"/>
        <v>0</v>
      </c>
      <c r="O7" s="8">
        <f t="shared" si="14"/>
        <v>0</v>
      </c>
      <c r="P7" s="8">
        <f t="shared" si="14"/>
        <v>0</v>
      </c>
      <c r="Q7" s="8">
        <f t="shared" ref="Q7:T7" si="15">G13</f>
        <v>0</v>
      </c>
      <c r="R7" s="8">
        <f t="shared" si="15"/>
        <v>0</v>
      </c>
      <c r="S7" s="8">
        <f t="shared" si="15"/>
        <v>0</v>
      </c>
      <c r="T7" s="8">
        <f t="shared" si="15"/>
        <v>0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116">
        <v>10030017</v>
      </c>
      <c r="D8" s="3">
        <v>0.2</v>
      </c>
      <c r="E8" s="8">
        <v>1</v>
      </c>
      <c r="F8" s="8">
        <v>1</v>
      </c>
      <c r="G8" s="8">
        <f t="shared" ref="G8:G10" si="24">ROUND(D8*1000000,0)</f>
        <v>200000</v>
      </c>
      <c r="H8" s="52">
        <f t="shared" ref="H8:H10" si="25">C8</f>
        <v>10030017</v>
      </c>
      <c r="I8" s="8">
        <f t="shared" ref="I8:I10" si="26">E8</f>
        <v>1</v>
      </c>
      <c r="J8" s="8">
        <f t="shared" ref="J8:J10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16">
        <v>10030018</v>
      </c>
      <c r="D9" s="3">
        <v>0.2</v>
      </c>
      <c r="E9" s="8">
        <v>1</v>
      </c>
      <c r="F9" s="8">
        <v>1</v>
      </c>
      <c r="G9" s="8">
        <f t="shared" si="24"/>
        <v>200000</v>
      </c>
      <c r="H9" s="52">
        <f t="shared" si="25"/>
        <v>10030018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16">
        <v>10030011</v>
      </c>
      <c r="D10" s="3">
        <v>0.1</v>
      </c>
      <c r="E10" s="8">
        <v>1</v>
      </c>
      <c r="F10" s="8">
        <v>1</v>
      </c>
      <c r="G10" s="8">
        <f t="shared" si="24"/>
        <v>100000</v>
      </c>
      <c r="H10" s="52">
        <f t="shared" si="25"/>
        <v>10030011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6"/>
      <c r="D11" s="8"/>
      <c r="E11" s="8"/>
      <c r="F11" s="8"/>
      <c r="G11" s="8"/>
      <c r="H11" s="52"/>
      <c r="I11" s="8"/>
      <c r="J11" s="8"/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/>
      <c r="C12" s="116"/>
      <c r="D12" s="8"/>
      <c r="E12" s="8"/>
      <c r="F12" s="8"/>
      <c r="G12" s="8"/>
      <c r="H12" s="52"/>
      <c r="I12" s="8"/>
      <c r="J12" s="8"/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/>
      <c r="C13" s="1"/>
      <c r="D13" s="8"/>
      <c r="E13" s="8"/>
      <c r="F13" s="8"/>
      <c r="G13" s="8"/>
      <c r="H13" s="52"/>
      <c r="I13" s="8"/>
      <c r="J13" s="8"/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/>
      <c r="C14" s="114"/>
      <c r="D14" s="8"/>
      <c r="E14" s="8"/>
      <c r="F14" s="8"/>
      <c r="G14" s="8"/>
      <c r="H14" s="52"/>
      <c r="I14" s="8"/>
      <c r="J14" s="8"/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abSelected="1" topLeftCell="G1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1441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118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1441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118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1441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118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1441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118">
        <v>5</v>
      </c>
      <c r="L5" s="1">
        <v>10000143</v>
      </c>
      <c r="M5" s="2" t="s">
        <v>118</v>
      </c>
      <c r="N5" s="118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1441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118">
        <v>5</v>
      </c>
      <c r="L6" s="1">
        <v>10000143</v>
      </c>
      <c r="M6" s="2" t="s">
        <v>118</v>
      </c>
      <c r="N6" s="118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1441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118">
        <v>5</v>
      </c>
      <c r="L7" s="1">
        <v>10000143</v>
      </c>
      <c r="M7" s="2" t="s">
        <v>118</v>
      </c>
      <c r="N7" s="118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1426</v>
      </c>
      <c r="C2" s="3">
        <v>15</v>
      </c>
      <c r="D2">
        <f>C2/100/100</f>
        <v>1.5E-3</v>
      </c>
      <c r="H2" s="2" t="s">
        <v>1434</v>
      </c>
      <c r="I2" s="8">
        <v>1</v>
      </c>
      <c r="J2" s="8" t="s">
        <v>1436</v>
      </c>
      <c r="K2" s="8">
        <v>10000</v>
      </c>
      <c r="L2" s="8">
        <v>50000</v>
      </c>
      <c r="M2" s="8"/>
      <c r="N2" s="8">
        <v>0.1</v>
      </c>
      <c r="R2" s="112" t="s">
        <v>1440</v>
      </c>
    </row>
    <row r="3" spans="2:19" ht="20.100000000000001" customHeight="1" x14ac:dyDescent="0.2">
      <c r="B3" s="2" t="s">
        <v>1427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1437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1426</v>
      </c>
      <c r="S3" s="3">
        <v>0.2</v>
      </c>
    </row>
    <row r="4" spans="2:19" ht="20.100000000000001" customHeight="1" x14ac:dyDescent="0.2">
      <c r="B4" s="2" t="s">
        <v>1428</v>
      </c>
      <c r="C4" s="3">
        <v>10</v>
      </c>
      <c r="D4">
        <f t="shared" si="0"/>
        <v>1E-3</v>
      </c>
      <c r="H4" s="8"/>
      <c r="I4" s="116">
        <v>10030011</v>
      </c>
      <c r="J4" s="2" t="s">
        <v>1426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1427</v>
      </c>
      <c r="S4" s="3">
        <v>0.2</v>
      </c>
    </row>
    <row r="5" spans="2:19" ht="20.100000000000001" customHeight="1" x14ac:dyDescent="0.2">
      <c r="B5" s="2" t="s">
        <v>1429</v>
      </c>
      <c r="C5" s="3">
        <v>15</v>
      </c>
      <c r="D5">
        <f t="shared" si="0"/>
        <v>1.5E-3</v>
      </c>
      <c r="H5" s="8"/>
      <c r="I5" s="116">
        <v>10030012</v>
      </c>
      <c r="J5" s="2" t="s">
        <v>1427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1428</v>
      </c>
      <c r="S5" s="3">
        <v>0.2</v>
      </c>
    </row>
    <row r="6" spans="2:19" ht="20.100000000000001" customHeight="1" x14ac:dyDescent="0.2">
      <c r="B6" s="2" t="s">
        <v>1430</v>
      </c>
      <c r="C6" s="3">
        <v>15</v>
      </c>
      <c r="D6">
        <f t="shared" si="0"/>
        <v>1.5E-3</v>
      </c>
      <c r="H6" s="8"/>
      <c r="I6" s="116">
        <v>10030013</v>
      </c>
      <c r="J6" s="2" t="s">
        <v>1428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1429</v>
      </c>
      <c r="S6" s="3">
        <v>0.2</v>
      </c>
    </row>
    <row r="7" spans="2:19" ht="20.100000000000001" customHeight="1" x14ac:dyDescent="0.2">
      <c r="B7" s="2" t="s">
        <v>1431</v>
      </c>
      <c r="C7" s="3">
        <v>10</v>
      </c>
      <c r="D7">
        <f t="shared" si="0"/>
        <v>1E-3</v>
      </c>
      <c r="H7" s="8"/>
      <c r="I7" s="116">
        <v>10030014</v>
      </c>
      <c r="J7" s="2" t="s">
        <v>1429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1430</v>
      </c>
      <c r="S7" s="3">
        <v>0.2</v>
      </c>
    </row>
    <row r="8" spans="2:19" ht="20.100000000000001" customHeight="1" x14ac:dyDescent="0.2">
      <c r="B8" s="2" t="s">
        <v>1432</v>
      </c>
      <c r="C8" s="3">
        <v>10</v>
      </c>
      <c r="D8">
        <f t="shared" si="0"/>
        <v>1E-3</v>
      </c>
      <c r="H8" s="8"/>
      <c r="I8" s="116">
        <v>10030015</v>
      </c>
      <c r="J8" s="2" t="s">
        <v>1430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1431</v>
      </c>
      <c r="S8" s="3">
        <v>0.2</v>
      </c>
    </row>
    <row r="9" spans="2:19" ht="20.100000000000001" customHeight="1" x14ac:dyDescent="0.2">
      <c r="B9" s="2" t="s">
        <v>1433</v>
      </c>
      <c r="C9" s="3">
        <v>10</v>
      </c>
      <c r="D9">
        <f t="shared" si="0"/>
        <v>1E-3</v>
      </c>
      <c r="H9" s="8"/>
      <c r="I9" s="116">
        <v>10030016</v>
      </c>
      <c r="J9" s="2" t="s">
        <v>1431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1432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1432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1433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1433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1426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1438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1435</v>
      </c>
      <c r="C14" s="111">
        <v>0.01</v>
      </c>
      <c r="H14" s="8"/>
      <c r="I14" s="114">
        <v>11200000</v>
      </c>
      <c r="J14" s="115" t="s">
        <v>1439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1435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2023-01-16T16:27:37Z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